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8" windowHeight="10176" activeTab="1"/>
  </bookViews>
  <sheets>
    <sheet name="Souhrn" sheetId="1" r:id="rId1"/>
    <sheet name="Stavební" sheetId="2" r:id="rId2"/>
    <sheet name="ZTI" sheetId="3" r:id="rId3"/>
    <sheet name="VZT a chlad" sheetId="4" r:id="rId4"/>
    <sheet name="Elektro" sheetId="5" r:id="rId5"/>
  </sheets>
  <definedNames/>
  <calcPr fullCalcOnLoad="1"/>
</workbook>
</file>

<file path=xl/sharedStrings.xml><?xml version="1.0" encoding="utf-8"?>
<sst xmlns="http://schemas.openxmlformats.org/spreadsheetml/2006/main" count="2691" uniqueCount="1282">
  <si>
    <t>Popis</t>
  </si>
  <si>
    <t>MJ</t>
  </si>
  <si>
    <t>Množství</t>
  </si>
  <si>
    <t xml:space="preserve"> </t>
  </si>
  <si>
    <t>1</t>
  </si>
  <si>
    <t>Zemní práce</t>
  </si>
  <si>
    <t>ha</t>
  </si>
  <si>
    <t>Odstranění travin z celkové plochy do 1 ha</t>
  </si>
  <si>
    <t>m</t>
  </si>
  <si>
    <t>m2</t>
  </si>
  <si>
    <t>m3</t>
  </si>
  <si>
    <t>Sejmutí ornice tl vrstvy do 150 mm ručně s vodorovným přemístěním do 50 m</t>
  </si>
  <si>
    <t>Sejmutí ornice tl vrstvy přes 150 mm ručně s vodorovným přemístěním do 50 m</t>
  </si>
  <si>
    <t>Odkopávky a prokopávky nezapažené v hornině tř. 1 a 2 objem do 100 m3</t>
  </si>
  <si>
    <t>Odkopávky a prokopávky nezapažené v hornině tř. 3 objem do 100 m3</t>
  </si>
  <si>
    <t>Odkopávky a prokopávky nezapažené v hornině tř. 4 objem do 100 m3</t>
  </si>
  <si>
    <t>Hloubení jam nezapažených v hornině tř. 1 a 2 objemu do 100 m3</t>
  </si>
  <si>
    <t>Vrtání jamek pro plotové sloupky D do 300 mm - ručně s mechanickým vrtákem</t>
  </si>
  <si>
    <t>Vrtání jamek pro plotové sloupky D do 300 mm - ručně s motorovým vrtákem</t>
  </si>
  <si>
    <t>Hloubení jam nezapažených v hornině tř. 3 objemu do 100 m3</t>
  </si>
  <si>
    <t>Vodorovné přemístění do 10 m nošením výkopku z horniny tř. 1 až 4</t>
  </si>
  <si>
    <t>Příplatek k vodorovnému přemístění nošením ZKD 10 m nošení výkopku z horniny tř. 1 až 4</t>
  </si>
  <si>
    <t>Založení trávníku ve vegetačních prefabrikátech výsevem semene v rovině a ve svahu do 1:5</t>
  </si>
  <si>
    <t>kg</t>
  </si>
  <si>
    <t>osivo směs travní univerzál</t>
  </si>
  <si>
    <t>2</t>
  </si>
  <si>
    <t>Zakládání</t>
  </si>
  <si>
    <t>kus</t>
  </si>
  <si>
    <t>Zemní vrut pro plotové brány D 114 mm dl 1000 mm</t>
  </si>
  <si>
    <t>Zemní vrut pro plotové brány D 114 mm dl 1300 mm</t>
  </si>
  <si>
    <t>3</t>
  </si>
  <si>
    <t>Svislé a kompletní konstrukce</t>
  </si>
  <si>
    <t>Zdivo nosné z cihel dl 290 mm  P7 až 15 na MC 10</t>
  </si>
  <si>
    <t>Zdivo nosné z cihel dl 290 mm  P7 až 15 na MC 15</t>
  </si>
  <si>
    <t>Zdivo nosné z cihel dl 290 mm  P20 až 25 na MC 10</t>
  </si>
  <si>
    <t>Zdivo nosné z cihel dl 290 mm  P20 až 25 na MC 15</t>
  </si>
  <si>
    <t>Zdivo nosné z cihel dl 250 mm  P15 na MC 10</t>
  </si>
  <si>
    <t>Zdivo nosné z cihel dl 250 mm  P15 na MC 15</t>
  </si>
  <si>
    <t>Zdivo nosné z cihel dl 240 mm  P40 na MC 10</t>
  </si>
  <si>
    <t>Zdivo nosné z cihel dl 240 mm  P40 na MC 15</t>
  </si>
  <si>
    <t>sloupek plotový průběžný Pz a komaxitový 2000/38x1,5mm</t>
  </si>
  <si>
    <t>sloupek plotový průběžný Pz a komaxitový 3000/38x1,5mm</t>
  </si>
  <si>
    <t>vzpěra plotová 38x1,5mm včetně krytky s uchem 2000mm</t>
  </si>
  <si>
    <t>vzpěra plotová 38x1,5mm včetně krytky s uchem 3000mm</t>
  </si>
  <si>
    <t>Osazení vrat a vrátek k oplocení na ocelové sloupky do 6 m2</t>
  </si>
  <si>
    <t>brána kovová dvoukřídlová 1200x3916 mm</t>
  </si>
  <si>
    <t>brána kovová dvoukřídlová 1500x3916 mm</t>
  </si>
  <si>
    <t>Revizní nerezová dvířka 405x405 mm osazená na plotovou zeď</t>
  </si>
  <si>
    <t>Revizní nerezová dvířka 405x605 mm osazená na plotovou zeď</t>
  </si>
  <si>
    <t>Revizní nerezová dvířka 605x605 mm osazená na plotovou zeď</t>
  </si>
  <si>
    <t>6</t>
  </si>
  <si>
    <t>Úpravy povrchů, podlahy a osazování výplní</t>
  </si>
  <si>
    <t>Penetrační disperzní nátěr vnitřních stropů nanášený ručně</t>
  </si>
  <si>
    <t>Vápenocementová omítka hladká jednovrstvá vnitřních stropů rovných nanášená ručně</t>
  </si>
  <si>
    <t>Vápenocementová hladká omítka rýh ve stropech šířky do 300 mm</t>
  </si>
  <si>
    <t>Vápenocementová hladká omítka rýh ve stropech šířky přes 300 mm</t>
  </si>
  <si>
    <t>Oprava vnitřní vápenocementové hladké omítky stropů v rozsahu plochy do 10%</t>
  </si>
  <si>
    <t>Oprava vnitřní vápenocementové hladké omítky stropů v rozsahu plochy do 30%</t>
  </si>
  <si>
    <t>Oprava vnitřní vápenocementové hladké omítky stropů v rozsahu plochy do 50%</t>
  </si>
  <si>
    <t>Zatření spár cementovou maltou vnitřních stěn z cihel</t>
  </si>
  <si>
    <t>Penetrační disperzní nátěr vnitřních stěn nanášený ručně</t>
  </si>
  <si>
    <t>Vápenocementová omítka hladká jednovrstvá vnitřních stěn nanášená ručně</t>
  </si>
  <si>
    <t>Vápenocementová hladká omítka rýh ve stěnách šířky do 300 mm</t>
  </si>
  <si>
    <t>Vápenocementová hladká omítka rýh ve stěnách šířky přes 300 mm</t>
  </si>
  <si>
    <t>Oprava vnitřní vápenocementové hladké omítky stěn v rozsahu plochy do 10%</t>
  </si>
  <si>
    <t>Oprava vnitřní vápenocementové hladké omítky stěn v rozsahu plochy do 30%</t>
  </si>
  <si>
    <t>Oprava vnitřní vápenocementové hladké omítky stěn v rozsahu plochy do 50%</t>
  </si>
  <si>
    <t>Zakrytí podlah fólií přilepenou lepící páskou</t>
  </si>
  <si>
    <t>Obalení konstrukcí a prvků fólií přilepenou lepící páskou</t>
  </si>
  <si>
    <t>Oblepení rámů a keramických soklů lepící páskou</t>
  </si>
  <si>
    <t>Ochrana konstrukcí nebo samostatných prvků obalením geotextilií</t>
  </si>
  <si>
    <t>Mazanina tl do 120 mm z betonu prostého bez zvýšených nároků na prostředí tř. C 16/20</t>
  </si>
  <si>
    <t>Mazanina tl do 120 mm z betonu prostého bez zvýšených nároků na prostředí tř. C 20/25</t>
  </si>
  <si>
    <t>Mazanina tl do 120 mm z betonu prostého bez zvýšených nároků na prostředí tř. C 25/30</t>
  </si>
  <si>
    <t>Mazanina tl do 120 mm z betonu prostého bez zvýšených nároků na prostředí tř. C 30/37</t>
  </si>
  <si>
    <t>Mazanina tl do 240 mm z betonu prostého bez zvýšených nároků na prostředí tř. C 20/25</t>
  </si>
  <si>
    <t>Mazanina tl do 240 mm z betonu prostého bez zvýšených nároků na prostředí tř. C 25/30</t>
  </si>
  <si>
    <t>Mazanina tl do 120 mm z betonu prostého se zvýšenými nároky na prostředí tř. C 25/30</t>
  </si>
  <si>
    <t>Mazanina tl do 120 mm z betonu prostého se zvýšenými nároky na prostředí tř. C 30/37</t>
  </si>
  <si>
    <t>Doplnění rýh v dosavadních mazaninách betonem prostým</t>
  </si>
  <si>
    <t>Příplatek k mazanině tl do 120 mm za přehlazení povrchu</t>
  </si>
  <si>
    <t>Příplatek k mazanině tl do 240 mm za přehlazení povrchu</t>
  </si>
  <si>
    <t>Příplatek k mazanině za provedení odtokového žlábku do 200x100 mm</t>
  </si>
  <si>
    <t>Příplatek k mazanině tl do 120 mm za stržení povrchu spodní vrstvy před vložením výztuže</t>
  </si>
  <si>
    <t>Příplatek k mazanině tl do 240 mm za stržení povrchu spodní vrstvy před vložením výztuže</t>
  </si>
  <si>
    <t>Příplatek k mazaninám za přidání ocelových vláken (drátkobeton) pro objemové vyztužení 40 kg/m3</t>
  </si>
  <si>
    <t>Příplatek k mazaninám za přidání skleněných vláken pro objemové vyztužení 6 kg/m3</t>
  </si>
  <si>
    <t>t</t>
  </si>
  <si>
    <t>Výztuž mazanin svařovanými sítěmi Kari</t>
  </si>
  <si>
    <t>Potěr betonový samonivelační tl do 50 mm tř. C 25/30</t>
  </si>
  <si>
    <t>Potěr betonový samonivelační tl do 50 mm tř. C 30/37</t>
  </si>
  <si>
    <t>Potěr betonový samonivelační tl do 50 mm tř. C 35/45</t>
  </si>
  <si>
    <t>Potěr betonový samonivelační tl do 70 mm tř. C 25/30</t>
  </si>
  <si>
    <t>Potěr betonový samonivelační tl do 70 mm tř. C 30/37</t>
  </si>
  <si>
    <t>Potěr betonový samonivelační tl do 70 mm tř. C 35/45</t>
  </si>
  <si>
    <t>Broušení nerovností betonových podlah do 2 mm - stržení šlemu</t>
  </si>
  <si>
    <t>zárubeň ocelová pro sádrokarton 100 1600 dvoukřídlá</t>
  </si>
  <si>
    <t>Osazování zárubní nebo rámů dveřních kovových do 2,5 m2 na montážní pěnu</t>
  </si>
  <si>
    <t>Osazování zárubní nebo rámů dveřních kovových do 4 m2 na montážní pěnu</t>
  </si>
  <si>
    <t>Osazování protipožárních nebo protiplynových zárubní dveří jednokřídlových do 2,5 m2</t>
  </si>
  <si>
    <t>Osazování protipožárních nebo protiplynových zárubní dveří dvoukřídlových do 6,5 m2</t>
  </si>
  <si>
    <t>9</t>
  </si>
  <si>
    <t>Ostatní konstrukce a práce, bourání</t>
  </si>
  <si>
    <t>Montáž lešení řadového trubkového lehkého s podlahami zatížení do 200 kg/m2 š do 0,9 m v do 10 m</t>
  </si>
  <si>
    <t>Demontáž lešení řadového trubkového lehkého s podlahami zatížení do 200 kg/m2 š do 0,9 m v do 10 m</t>
  </si>
  <si>
    <t>Čištění budov omytí hladkých podlah</t>
  </si>
  <si>
    <t>Čištění budov drhnutí hladkých podlah s chemickými prostředky</t>
  </si>
  <si>
    <t>Bourání příček z cihel pálených na MVC tl do 150 mm</t>
  </si>
  <si>
    <t>Bourání příček z tvárnic nebo příčkovek tl do 150 mm</t>
  </si>
  <si>
    <t>Bourání příček z betonu prostého tl do 150 mm</t>
  </si>
  <si>
    <t>Broušení stávajících betonových podlah úběr do 3 mm</t>
  </si>
  <si>
    <t>Příplatek k broušení stávajících betonových podlah za každý další 1 mm úběru</t>
  </si>
  <si>
    <t>Vybourání kovových dveřních zárubní pl do 2 m2</t>
  </si>
  <si>
    <t>Vybourání kovových dveřních zárubní pl přes 2 m2</t>
  </si>
  <si>
    <t>Vybourání nebo prorážení otvorů v ŽB příčkách a zdech pl do 0,25 m2 tl do 450 mm</t>
  </si>
  <si>
    <t>Vybourání nebo prorážení otvorů v ŽB příčkách a zdech pl do 0,25 m2 tl do 900 mm</t>
  </si>
  <si>
    <t>Vysekání rýh v dlažbě betonové nebo jiné monolitické hl do 100 mm š do 300 mm</t>
  </si>
  <si>
    <t>Vysekání rýh v dlažbě betonové nebo jiné monolitické hl do 200 mm š do 300 mm</t>
  </si>
  <si>
    <t>Vysekání rýh v betonových zdech hl do 50 mm š do 300 mm</t>
  </si>
  <si>
    <t>Vysekání rýh v betonových zdech hl do 70 mm š do 300 mm</t>
  </si>
  <si>
    <t>Vysekání rýh v betonových zdech hl do 100 mm š do 300 mm</t>
  </si>
  <si>
    <t>Vysekání rýh v betonových zdech hl do 150 mm š do 300 mm</t>
  </si>
  <si>
    <t>Jádrové vrty diamantovými korunkami do D 50 mm do stavebních materiálů</t>
  </si>
  <si>
    <t>Jádrové vrty diamantovými korunkami do D 100 mm do stavebních materiálů</t>
  </si>
  <si>
    <t>Jádrové vrty diamantovými korunkami do D 200 mm do stavebních materiálů</t>
  </si>
  <si>
    <t>Jádrové vrty diamantovými korunkami do D 300 mm do stavebních materiálů</t>
  </si>
  <si>
    <t>Jádrové vrty dovrchní diamantovými korunkami do D 50 mm do stavebních materiálů</t>
  </si>
  <si>
    <t>Jádrové vrty dovrchní diamantovými korunkami do D 100 mm do stavebních materiálů</t>
  </si>
  <si>
    <t>Jádrové vrty dovrchní diamantovými korunkami do D 200 mm do stavebních materiálů</t>
  </si>
  <si>
    <t>Jádrové vrty dovrchní diamantovými korunkami do D 300 mm do stavebních materiálů</t>
  </si>
  <si>
    <t>Otlučení omítek stěn</t>
  </si>
  <si>
    <t>Přesun sutě</t>
  </si>
  <si>
    <t>Vnitrostaveništní doprava suti a vybouraných hmot pro budovy v do 6 m ručně</t>
  </si>
  <si>
    <t>Vnitrostaveništní doprava suti a vybouraných hmot pro budovy v do 12 m ručně</t>
  </si>
  <si>
    <t>Vnitrostaveništní doprava suti a vybouraných hmot pro budovy v do 18 m ručně</t>
  </si>
  <si>
    <t>Izolace tepelné</t>
  </si>
  <si>
    <t>Zdravotechnika - vnitřní kanalizace</t>
  </si>
  <si>
    <t>Potrubí kanalizační z PE svodné DN 100</t>
  </si>
  <si>
    <t>Potrubí kanalizační z PE svodné DN 200</t>
  </si>
  <si>
    <t>Potrubí kanalizační z PE odpadní DN 100</t>
  </si>
  <si>
    <t>Potrubí kanalizační z PE odpadní DN 200</t>
  </si>
  <si>
    <t>Potrubí kanalizační z PE připojovací DN 100</t>
  </si>
  <si>
    <t>Potrubí kanalizační z PE dešťové DN 100</t>
  </si>
  <si>
    <t>Potrubí kanalizační z PE dešťové DN 150</t>
  </si>
  <si>
    <t>Vyvedení a upevnění odpadních výpustek DN 100</t>
  </si>
  <si>
    <t>Vpusť podlahová s vodorovným odtokem DN 50/75 s přepadovou trubkou</t>
  </si>
  <si>
    <t>Vpusť podlahová se svislým odtokem DN 50/75/110 mřížka nerez 138x138</t>
  </si>
  <si>
    <t>Zkouška těsnosti potrubí kanalizace vodou do DN 200</t>
  </si>
  <si>
    <t>Zdravotechnika - vnitřní vodovod</t>
  </si>
  <si>
    <t>Potrubí vodovodní měděné tvrdé spojované lisováním DN 12</t>
  </si>
  <si>
    <t>Potrubí vodovodní měděné tvrdé spojované lisováním DN 15</t>
  </si>
  <si>
    <t>Potrubí vodovodní měděné tvrdé spojované lisováním DN 20</t>
  </si>
  <si>
    <t>Potrubí vodovodní měděné tvrdé spojované lisováním DN 25</t>
  </si>
  <si>
    <t>Potrubí vodovodní měděné tvrdé spojované lisováním DN 32</t>
  </si>
  <si>
    <t>Potrubí vodovodní měděné tvrdé spojované lisováním DN 40</t>
  </si>
  <si>
    <t>Potrubí vodovodní měděné tvrdé spojované lisováním DN 50</t>
  </si>
  <si>
    <t>Demontáž rozvodů vody z plastů do D 25</t>
  </si>
  <si>
    <t>Demontáž rozvodů vody z plastů do D 50</t>
  </si>
  <si>
    <t>Potrubí vodovodní plastové PPR svar polyfuze PN 16 D 16 x 2,2 mm</t>
  </si>
  <si>
    <t>Potrubí vodovodní plastové PPR svar polyfuze PN 16 D 20 x 2,8 mm</t>
  </si>
  <si>
    <t>Potrubí vodovodní plastové PPR svar polyfuze PN 16 D 25 x 3,5 mm</t>
  </si>
  <si>
    <t>Potrubí vodovodní plastové PPR svar polyfuze PN 16 D 32 x 4,4 mm</t>
  </si>
  <si>
    <t>Potrubí vodovodní plastové PPR svar polyfuze PN 20 D 16 x 2,7 mm</t>
  </si>
  <si>
    <t>Potrubí vodovodní plastové PPR svar polyfuze PN 20 D 20 x 3,4 mm</t>
  </si>
  <si>
    <t>Potrubí vodovodní plastové PPR svar polyfuze PN 20 D 25 x 4,2 mm</t>
  </si>
  <si>
    <t>Potrubí vodovodní plastové PPR svar polyfuze PN 20 D 32 x5,4 mm</t>
  </si>
  <si>
    <t>Ochrana vodovodního potrubí zvuk tlumícími objímkami do DN 25 mm</t>
  </si>
  <si>
    <t>Ochrana vodovodního potrubí zvuk tlumícími objímkami do DN 50 mm</t>
  </si>
  <si>
    <t>Ventil odvodňovací G 1/4 s jedním závitem</t>
  </si>
  <si>
    <t>Kulový kohout zahradní s vnějším závitem a páčkou PN 15, T 120 °C G 3/8 - 3/4"</t>
  </si>
  <si>
    <t>Kulový kohout zahradní s vnějším závitem a páčkou PN 15, T 120 °C G 1/2 - 3/4"</t>
  </si>
  <si>
    <t>Kulový kohout zahradní s vnějším závitem a páčkou PN 15, T 120 °C G 3/4 - 1"</t>
  </si>
  <si>
    <t>Kulový kohout zahradní s vnějším závitem a páčkou PN 15, T 120 °C G 1"</t>
  </si>
  <si>
    <t>Kulový kohout zahradní s vnějším závitem a páčkou PN 15, T 120 °C G 5/4 "</t>
  </si>
  <si>
    <t>Ventil přímý G 1/2 se dvěma závity</t>
  </si>
  <si>
    <t>Ventil přímý G 3/4 se dvěma závity</t>
  </si>
  <si>
    <t>Ventil přímý G 1 se dvěma závity</t>
  </si>
  <si>
    <t>Ventil přímý G 5/4 se dvěma závity</t>
  </si>
  <si>
    <t>Ventil přímý G 6/4 se dvěma závity</t>
  </si>
  <si>
    <t>Ventil přímý G 2 se dvěma závity</t>
  </si>
  <si>
    <t>Ventil redukční mosazný G 1/2 PN 6 do 25°C s 2x vnitřním závitem bez manometru</t>
  </si>
  <si>
    <t>Ventil redukční mosazný G 3/4 PN 6 do 25°C s 2x vnitřním závitem bez manometru</t>
  </si>
  <si>
    <t>Ventil redukční mosazný G 1 PN 6 do 25°C s 2x vnitřním závitem bez manometru</t>
  </si>
  <si>
    <t>Ventil redukční mosazný G 5/4 PN 6 do 25°C s 2x vnitřním závitem bez manometru</t>
  </si>
  <si>
    <t>Ventil redukční mosazný G 6/4 PN 6 do 25°C s 2x vnitřním závitem bez manometru</t>
  </si>
  <si>
    <t>Ventil redukční mosazný G 2 PN 6 do 25°C s 2x vnitřním závitem bez manometru</t>
  </si>
  <si>
    <t>Zdravotechnika - vnitřní plynovod</t>
  </si>
  <si>
    <t>Potrubí měděné tvrdé spojované lisováním DN 12 ZTI</t>
  </si>
  <si>
    <t>Potrubí měděné tvrdé spojované lisováním DN 15 ZTI</t>
  </si>
  <si>
    <t>Potrubí měděné tvrdé spojované lisováním DN 20 ZTI</t>
  </si>
  <si>
    <t>Potrubí měděné tvrdé spojované lisováním DN 25 ZTI</t>
  </si>
  <si>
    <t>Potrubí měděné tvrdé spojované lisováním DN 32 ZTI</t>
  </si>
  <si>
    <t>Přípojka plynovodní ocelová závitová černá bezešvá spojovaná na závit běžná DN 10</t>
  </si>
  <si>
    <t>soubor</t>
  </si>
  <si>
    <t>Přípojka plynovodní ocelová závitová černá bezešvá spojovaná na závit běžná DN 15</t>
  </si>
  <si>
    <t>Přípojka plynovodní ocelová závitová černá bezešvá spojovaná na závit běžná DN 20</t>
  </si>
  <si>
    <t>Přípojka plynovodní ocelová závitová černá bezešvá spojovaná na závit běžná DN 25</t>
  </si>
  <si>
    <t>Přípojka plynovodní ocelová závitová černá bezešvá spojovaná na závit běžná DN 32</t>
  </si>
  <si>
    <t>Uzavření,otevření plynovodního potrubí při opravě</t>
  </si>
  <si>
    <t>Odvzdušnění nebo napuštění plynovodního potrubí</t>
  </si>
  <si>
    <t>Zkouška těsnosti potrubí plynovodního</t>
  </si>
  <si>
    <t>Zdravotechnika - zařizovací předměty</t>
  </si>
  <si>
    <t>Demontáž umyvadel bez výtokových armatur</t>
  </si>
  <si>
    <t>Demontáž armatur laboratorních vodovodních výtokových</t>
  </si>
  <si>
    <t>Demontáž armatur laboratorních vodovodních digestoř</t>
  </si>
  <si>
    <t>Demontáž armatur laboratorních plynovodních výpustek</t>
  </si>
  <si>
    <t>Demontáž armatur laboratorních plynovodních kohoutů digestořových</t>
  </si>
  <si>
    <t>Baterie dřezová stojánková páková s vytahovací sprškou</t>
  </si>
  <si>
    <t>Baterie dřezová automatická senzorová pro dvojdřez</t>
  </si>
  <si>
    <t>Baterie dřezová automatická senzorová pro dvojdřez s bateriovým napájením</t>
  </si>
  <si>
    <t>Baterie umyvadlová stojánková páková bez výpusti</t>
  </si>
  <si>
    <t>Baterie umyvadlová stojánková páková s výpustí</t>
  </si>
  <si>
    <t>Baterie umyvadlová stojánková klasická bez výpusti</t>
  </si>
  <si>
    <t>Baterie umyvadlová stojánková klasická s výpusti</t>
  </si>
  <si>
    <t>Baterie umyvadlová automatická senzorová s přívodem jedné vody</t>
  </si>
  <si>
    <t>Baterie umyvadlová automatická senzorová s přívodem teplé a studené vody</t>
  </si>
  <si>
    <t>Ústřední vytápění - strojovny</t>
  </si>
  <si>
    <t>Tělesa rozdělovačů a sběračů DN 150 z trub ocelových bezešvých</t>
  </si>
  <si>
    <t>Tělesa rozdělovačů a sběračů DN 200 z trub ocelových bezešvých</t>
  </si>
  <si>
    <t>Tělesa rozdělovačů a sběračů DN 250 z trub ocelových bezešvých</t>
  </si>
  <si>
    <t>Tělesa rozdělovačů a sběračů DN 300 z trub ocelových bezešvých</t>
  </si>
  <si>
    <t>Tělesa rozdělovačů a sběračů DN 350 z trub ocelových bezešvých</t>
  </si>
  <si>
    <t>Tělesa rozdělovačů a sběračů DN 400 z trub ocelových bezešvých</t>
  </si>
  <si>
    <t>Rozdělovač sdružený hydraulický DN 100 přírubový</t>
  </si>
  <si>
    <t>Rozdělovač sdružený hydraulický DN 125 přírubový</t>
  </si>
  <si>
    <t>Rozdělovač sdružený hydraulický DN 150 přírubový</t>
  </si>
  <si>
    <t>Rozdělovač sdružený hydraulický DN 100 závitový</t>
  </si>
  <si>
    <t>Rozdělovač sdružený hydraulický DN 125 závitový</t>
  </si>
  <si>
    <t>Rozdělovač sdružený hydraulický DN 150 závitový</t>
  </si>
  <si>
    <t>Vyrovnávač dynamických tlaků DN 50 PN 6 hydraulický přírubový</t>
  </si>
  <si>
    <t>Vyrovnávač dynamických tlaků DN 65 PN 6 hydraulický přírubový</t>
  </si>
  <si>
    <t>Vyrovnávač dynamických tlaků DN 80 PN 6 hydraulický přírubový</t>
  </si>
  <si>
    <t>Vyrovnávač dynamických tlaků DN 100 PN 6 hydraulický přírubový</t>
  </si>
  <si>
    <t>Vyrovnávač dynamických tlaků DN 125 PN 6 hydraulický přírubový</t>
  </si>
  <si>
    <t>Vyrovnávač dynamických tlaků DN 150 PN 6 hydraulický přírubový</t>
  </si>
  <si>
    <t>Vyrovnávač dynamických tlaků DN 200 PN 6 hydraulický přírubový</t>
  </si>
  <si>
    <t>Vyrovnávač dynamických tlaků G 5/4" PN 6 hydraulický závitový</t>
  </si>
  <si>
    <t>Vyrovnávač dynamických tlaků G 6/4" PN 6 hydraulický závitový</t>
  </si>
  <si>
    <t>Vyrovnávač dynamických tlaků G 2" PN 6 hydraulický závitový</t>
  </si>
  <si>
    <t>Rozdělovač a sběrač PE100 topných primárních okruhů nesdružená smyčka 4 okruhy pro vertikální sondy</t>
  </si>
  <si>
    <t>Rozdělovač a sběrač PE100 topných primárních okruhů sdružená smyčka 4 okruhy pro vertikální sondy</t>
  </si>
  <si>
    <t>Rozdělovač a sběrač PE100 topných primárních okruhů nesdružená smyčka 4 okruhy pro plošné kolektory</t>
  </si>
  <si>
    <t>Rozdělovač a sběrač PE100 topných primárních okruhů sdružená smyčka 4 okruhy pro plošné kolektory</t>
  </si>
  <si>
    <t>Ohřívač stacionární zásobníkový s jedním výměníkem PN 1,0/1,6 o objemu 300 l v.pl. 1,50 m2</t>
  </si>
  <si>
    <t>Ohřívač stacionární zásobníkový s jedním výměníkem PN 1,0/1,6 o objemu 975 l v.pl. 4,50 m2</t>
  </si>
  <si>
    <t>Ohřívač stacionární zásobníkový se dvěma výměníky PN 0,6/1,0 o objemu 295 l v.pl. 1,0 m2</t>
  </si>
  <si>
    <t>Ústřední vytápění - rozvodné potrubí</t>
  </si>
  <si>
    <t>Potrubí ocelové závitové bezešvé běžné v kotelnách nebo strojovnách DN 20</t>
  </si>
  <si>
    <t>Potrubí ocelové závitové bezešvé běžné v kotelnách nebo strojovnách DN 25</t>
  </si>
  <si>
    <t>Potrubí ocelové závitové bezešvé běžné v kotelnách nebo strojovnách DN 32</t>
  </si>
  <si>
    <t>Potrubí ocelové závitové bezešvé běžné v kotelnách nebo strojovnách DN 40</t>
  </si>
  <si>
    <t>Potrubí ocelové závitové bezešvé běžné v kotelnách nebo strojovnách DN 50</t>
  </si>
  <si>
    <t>Potrubí ocelové závitové svařované běžné v kotelnách nebo strojovnách DN 20</t>
  </si>
  <si>
    <t>Potrubí ocelové závitové svařované běžné v kotelnách nebo strojovnách DN 25</t>
  </si>
  <si>
    <t>Potrubí měděné tvrdé spojované tvrdým pájením D 15x1</t>
  </si>
  <si>
    <t>Potrubí měděné tvrdé spojované tvrdým pájením D 18x1</t>
  </si>
  <si>
    <t>Potrubí měděné tvrdé spojované tvrdým pájením D 22x1</t>
  </si>
  <si>
    <t>Potrubí měděné tvrdé spojované tvrdým pájením D 28x1,5</t>
  </si>
  <si>
    <t>Potrubí měděné tvrdé spojované tvrdým pájením D 35x1,5</t>
  </si>
  <si>
    <t>Potrubí měděné tvrdé spojované lisováním DN 15 ÚT</t>
  </si>
  <si>
    <t>Potrubí měděné tvrdé spojované lisováním DN 20 ÚT</t>
  </si>
  <si>
    <t>Potrubí měděné tvrdé spojované lisováním DN 25 ÚT</t>
  </si>
  <si>
    <t>Potrubí měděné tvrdé spojované lisováním DN 32 ÚT</t>
  </si>
  <si>
    <t>Potrubí měděné tvrdé spojované lisováním DN 40 ÚT</t>
  </si>
  <si>
    <t>Ochrana potrubí ústředního vytápění termoizolačními trubicemi z PE tl do 25 mm DN do 63 mm</t>
  </si>
  <si>
    <t>Konstrukce tesařské</t>
  </si>
  <si>
    <t>Podlahové kce podkladové z cementotřískových desek tl 20 mm na sraz lepených</t>
  </si>
  <si>
    <t>Podlahové kce podkladové z cementotřískových desek tl 28 mm na sraz lepených</t>
  </si>
  <si>
    <t>Podlahové kce podkladové z cementotřískových desek tl 20 mm na nebroušených na pero a drážku lepených</t>
  </si>
  <si>
    <t>Podlahové kce podkladové z cementotřískových desek tl 28 mm na nebroušených na pero a drážku lepených</t>
  </si>
  <si>
    <t>Montáž dočasného zakrytí prostupů a otvorů fošnami tl do 60 mm volně kladenými</t>
  </si>
  <si>
    <t>Montáž dočasného zakrytí prostupů a otvorů deskami volně kladenými</t>
  </si>
  <si>
    <t>Osazení dveří tesařských jednokřídlových</t>
  </si>
  <si>
    <t>Osazení dveří tesařských dvoukřídlových</t>
  </si>
  <si>
    <t>Konstrukce suché výstavby</t>
  </si>
  <si>
    <t>SDK příčka tl 100 mm profil CW+UW 75 desky 1xA 12,5 bez TI EI 15 Rw</t>
  </si>
  <si>
    <t>SDK příčka tl 100 mm profil CW+UW 75 desky 1xA 12,5 TI 60 mm EI 30 Rw 47 DB</t>
  </si>
  <si>
    <t>SDK příčka tl 125 mm profil CW+UW 100 desky 1xA 12,5 TI 100 mm EI 30 Rw 48 dB</t>
  </si>
  <si>
    <t>SDK příčka tl 100 mm profil CW+UW 75 desky 1xDF 12,5 TI 60 mm EI 45 Rw 45 dB</t>
  </si>
  <si>
    <t>SDK příčka tl 125 mm profil CW+UW 100 desky 1xDF 12,5 TI 80 mm EI 45 Rw 48 dB</t>
  </si>
  <si>
    <t>SDK příčka tl 125 mm profil CW+UW 75 desky 1xH2 12,5 bez TI EI 15 Rw 41 DB</t>
  </si>
  <si>
    <t>SDK příčka dilatace</t>
  </si>
  <si>
    <t>SDK příčka kluzné napojení ke stropu</t>
  </si>
  <si>
    <t>SDK příčka ukončení ve volném prostoru</t>
  </si>
  <si>
    <t>SDK příčka zalomení</t>
  </si>
  <si>
    <t>SDK příčka odsazení soklu</t>
  </si>
  <si>
    <t>SDK příčka nadstavení CW profilů</t>
  </si>
  <si>
    <t>SDK příčka základní penetrační nátěr</t>
  </si>
  <si>
    <t>SDK příčka úprava styku příčky a podhledu separační páskou a silikonováním</t>
  </si>
  <si>
    <t>Příplatek k SDK příčce s jednoduchou nosnou konstrukcí za zahuštění profilů na vzdálenost 31 mm</t>
  </si>
  <si>
    <t>Příplatek k SDK příčce s dvojitou nosnou konstrukcí za zahuštění profilů na vzdálenost 31 mm</t>
  </si>
  <si>
    <t>Demontáž SDK příčky s jednoduchou ocelovou nosnou konstrukcí opláštění jednoduché</t>
  </si>
  <si>
    <t>Zhotovení otvoru vel. do 0,25 m2 v SDK příčce tl do 100 mm s vyztužením profily</t>
  </si>
  <si>
    <t>Zhotovení otvoru vel. do 0,5 m2 v SDK příčce tl do 100 mm s vyztužením profily</t>
  </si>
  <si>
    <t>Zhotovení otvoru vel. do 1 m2 v SDK příčce tl do 100 mm s vyztužením profily</t>
  </si>
  <si>
    <t>Zhotovení otvoru vel. do 2 m2 v SDK příčce tl do 100 mm s vyztužením profily</t>
  </si>
  <si>
    <t>Zhotovení otvoru vel. do 0,25 m2 v SDK příčce tl přes 100 mm s vyztužením profily</t>
  </si>
  <si>
    <t>Zhotovení otvoru vel. do 0,5 m2 v SDK příčce tl přes 100 mm s vyztužením profily</t>
  </si>
  <si>
    <t>Zhotovení otvoru vel. do 1 m2 v SDK příčce tl přes 100 mm s vyztužením profily</t>
  </si>
  <si>
    <t>Zhotovení otvoru vel. do 2 m2 v SDK příčce tl přes 100 mm s vyztužením profily</t>
  </si>
  <si>
    <t>Demontáž desek jednoduché opláštění SDK příčka</t>
  </si>
  <si>
    <t>SDK podhled deska 1xA 12,5 bez TI jednovrstvá spodní kce profil CD+UD</t>
  </si>
  <si>
    <t>SDK podhled deska 1xA 15 bez TI jednovrstvá spodní kce profil CD+UD</t>
  </si>
  <si>
    <t>SDK podhled dilatace</t>
  </si>
  <si>
    <t>SDK podhled napojení na jiný druh podhledu</t>
  </si>
  <si>
    <t>SDK podhled napojení na obvodové konstrukce profilem</t>
  </si>
  <si>
    <t>SDK podhled základní penetrační nátěr</t>
  </si>
  <si>
    <t>Příplatek k SDK podhledu za výšku zavěšení přes 0,5 do 1,0 m</t>
  </si>
  <si>
    <t>Příplatek k SDK podhledu za výšku zavěšení přes 1,0 do 1,5 m</t>
  </si>
  <si>
    <t>Demontáž SDK podhledu s dvouvrstvou nosnou kcí z ocelových profilů opláštění jednoduché</t>
  </si>
  <si>
    <t>Demontáž SDK podhledu s jednovrstvou nosnou kcí z ocelových profilů opláštění jednoduché</t>
  </si>
  <si>
    <t>Zhotovení otvoru vel. do 0,25 m2 v SDK podhledu a podkroví s vyztužením profily</t>
  </si>
  <si>
    <t>Zhotovení otvoru vel. do 0,5 m2 v SDK podhledu a podkroví s vyztužením profily</t>
  </si>
  <si>
    <t>Zhotovení otvoru vel. do 1 m2 v SDK podhledu a podkroví s vyztužením profily</t>
  </si>
  <si>
    <t>Demontáž desek jednoduché opláštění SDK podhled</t>
  </si>
  <si>
    <t>Montáž SDK kazetového podhledu z kazet 600x600 mm na zavěšenou viditelnou nosnou konstrukci</t>
  </si>
  <si>
    <t>podhled kazetový bez děrování, viditelný rastr, tl. 10 mm, 600 x 600 mm</t>
  </si>
  <si>
    <t>Demontáž podhledu sádrokartonového kazetového na roštu viditelném</t>
  </si>
  <si>
    <t>Demontáž revizních klapek/dvířek SDK kcí vel. do 1 m2 pro podhledy</t>
  </si>
  <si>
    <t>Demontáž revizních klapek/dvířek SDK kcí vel. přes 1 m2 pro podhledy</t>
  </si>
  <si>
    <t>Montáž revizních dvířek SDK kcí vel. 400x400 mm</t>
  </si>
  <si>
    <t>dvířka revizní s automatickým zámkem 400x400mm</t>
  </si>
  <si>
    <t>dvířka revizní s automatickým zámkem 500x500mm</t>
  </si>
  <si>
    <t>dvířka revizní s automatickým zámkem 600x600mm</t>
  </si>
  <si>
    <t>Montáž revizních dvířek SDK kcí vel. 500x500 mm</t>
  </si>
  <si>
    <t>Montáž revizních dvířek SDK kcí vel. 600x600 mm</t>
  </si>
  <si>
    <t>Montáž jednokřídlové kovové zárubně v do 2,75 m SDK příčka</t>
  </si>
  <si>
    <t>Montáž dvoukřídlové kovové zárubně v do 2,75 m SDK příčka</t>
  </si>
  <si>
    <t>Demontáž jednokřídlové kovové zárubně v do 2,75 m SDK příčka</t>
  </si>
  <si>
    <t>Demontáž dvoukřídlové kovové zárubně v do 2,75 m SDK příčka</t>
  </si>
  <si>
    <t>Montáž pouzdra posuvných dveří s jednou kapsou pro jedno křídlo šířky do 800 mm do SDK příčky</t>
  </si>
  <si>
    <t>Montáž pouzdra posuvných dveří s jednou kapsou pro jedno křídlo šířky do 1200 mm do SDK příčky</t>
  </si>
  <si>
    <t>Montáž pouzdra posuvných dveří s jednou kapsou pro dvě křídla šířky do 1650 mm do SDK příčky</t>
  </si>
  <si>
    <t>Montáž pouzdra posuvných dveří se dvěma kapsami pro dvě křídla šířky do 1650 mm do SDK příčky</t>
  </si>
  <si>
    <t>Podlahy povlakové</t>
  </si>
  <si>
    <t>Broušení stávajícího podkladu povlakových podlah diamantovým kotoučem</t>
  </si>
  <si>
    <t>Montáž pásky dilatační povlakových podlah</t>
  </si>
  <si>
    <t>páska dilatační PE pěny, tl. 8 mm, výška 150 mm</t>
  </si>
  <si>
    <t>Vodou ředitelná penetrace savého podkladu povlakových podlah neředěná</t>
  </si>
  <si>
    <t>Dvousložková penetrace podkladu povlakových podlah proti vlhkosti</t>
  </si>
  <si>
    <t>Vyztužení podkladu povlakových podlah armovacím pletivem ze skelných vláken</t>
  </si>
  <si>
    <t>Vyrovnání podkladu povlakových podlah stěrkou pevnosti 20 MPa tl 5 mm</t>
  </si>
  <si>
    <t>Vyrovnání podkladu povlakových podlah stěrkou pevnosti 20 MPa tl 10 mm</t>
  </si>
  <si>
    <t>Vyrovnání podkladu povlakových podlah stěrkou pevnosti 30 MPa tl 5 mm</t>
  </si>
  <si>
    <t>Vyrovnání podkladu povlakových podlah stěrkou pevnosti 30 MPa tl 10 mm</t>
  </si>
  <si>
    <t>Demontáž lepených povlakových podlah bez podložky ručně</t>
  </si>
  <si>
    <t>Demontáž lepených povlakových podlah s podložkou ručně</t>
  </si>
  <si>
    <t>Spoj povlakových podlahovin z PVC svařováním za tepla</t>
  </si>
  <si>
    <t>Spoj povlakových podlahovin z PVC svařováním za studena</t>
  </si>
  <si>
    <t>Lepení lamel a čtverců z vinylu 2-složkovým lepidlem</t>
  </si>
  <si>
    <t>lišty pro obklady profilovaná šedá</t>
  </si>
  <si>
    <t>Montáž obvodových lišt lepením</t>
  </si>
  <si>
    <t>Základní čištění nově položených podlahovin včetně 2-složkového dvouvrstvého polymerního nátěru</t>
  </si>
  <si>
    <t>Odstranění lepidla ručně z podlah</t>
  </si>
  <si>
    <t>Montáž zemnícího pásku</t>
  </si>
  <si>
    <t>pásek Cu samolepící  pro lepení vodivých podlahovin</t>
  </si>
  <si>
    <t>prostředek pro svařování PVC za studena</t>
  </si>
  <si>
    <t>litr</t>
  </si>
  <si>
    <t>drát svařovací plastový D 4mm</t>
  </si>
  <si>
    <t>Podlahy lité</t>
  </si>
  <si>
    <t>Penetrační epoxidový nátěr podlahy na suchý a vyzrálý podklad</t>
  </si>
  <si>
    <t>Penetrační epoxidový nátěr podlahy na podklad z čerstvého betonu</t>
  </si>
  <si>
    <t>Krycí epoxidová stěrka antistatické lité podlahy mechanicky a chemicky odolná</t>
  </si>
  <si>
    <t>Lepené vodivé měděné pásky antistatické podlahy</t>
  </si>
  <si>
    <t>Protiskluzná úprava lité podlahy prosypem křemenným pískem</t>
  </si>
  <si>
    <t>Uzavírací epoxidový barevný nátěr podlahy</t>
  </si>
  <si>
    <t>Uzavírací epoxidový transparentní nátěr podlahy</t>
  </si>
  <si>
    <t>Uzavírací epoxidový protiskluzný nátěr podlahy</t>
  </si>
  <si>
    <t>Výztužná vložka ze sklené tkaniny lité podlahy</t>
  </si>
  <si>
    <t>Dokončovací práce - obklady</t>
  </si>
  <si>
    <t>Demontáž obkladů z obkladaček keramických kladených do malty</t>
  </si>
  <si>
    <t>Demontáž obkladů z obkladaček keramických lepených</t>
  </si>
  <si>
    <t>Příplatek k montáži obkladů vnitřních keramických hladkých za spárování bílým cementem</t>
  </si>
  <si>
    <t>Příplatek k montáži obkladů vnitřních keramických hladkých za spárování tmelem dvousložkovým</t>
  </si>
  <si>
    <t>Příplatek k montáži obkladů vnitřních keramických hladkých za lepením lepidlem dvousložkovým</t>
  </si>
  <si>
    <t>Plastové profily rohové kladené do malty</t>
  </si>
  <si>
    <t>Plastové profily dilatační kladené do malty</t>
  </si>
  <si>
    <t>Plastové profily ukončovací kladené do malty</t>
  </si>
  <si>
    <t>Plastové profily rohové lepené standardním lepidlem</t>
  </si>
  <si>
    <t>Plastové profily dilatační lepené standardním lepidlem</t>
  </si>
  <si>
    <t>Plastové profily ukončovací lepené standardním lepidlem</t>
  </si>
  <si>
    <t>Penetrace podkladu vnitřních obkladů</t>
  </si>
  <si>
    <t>Dokončovací práce - nátěry</t>
  </si>
  <si>
    <t>Ochrana podlah nebo vodorovných ploch při provádění nátěrů olepením páskou nebo fólií</t>
  </si>
  <si>
    <t>páska malířská z PVC a UV odolná (7 dnů) do š40mm</t>
  </si>
  <si>
    <t>fólie s papírovou páskou pro malířské potřeby, 210mm x 20 m</t>
  </si>
  <si>
    <t>Ochrana konstrukcí nebo prvků při provádění nátěrů obalením fólií</t>
  </si>
  <si>
    <t>Odstranění nátěrů z truhlářských konstrukcí obroušením</t>
  </si>
  <si>
    <t>Bezoplachové odrezivění zámečnických konstrukcí</t>
  </si>
  <si>
    <t>Odmaštění zámečnických konstrukcí ředidlovým odmašťovačem</t>
  </si>
  <si>
    <t>Základní jednonásobný syntetický nátěr zámečnických konstrukcí</t>
  </si>
  <si>
    <t>Základní antikorozní jednonásobný syntetický samozákladující nátěr zámečnických konstrukcí</t>
  </si>
  <si>
    <t>Krycí jednonásobný syntetický standardní nátěr zámečnických konstrukcí</t>
  </si>
  <si>
    <t>Celoplošné vyrovnání betonové podlahy cementovou stěrkou tloušťky do 3 mm</t>
  </si>
  <si>
    <t>Příplatek k ceně celoplošného betonové podlahy cementovou stěrkou za každý další 1 mm přes 3 mm</t>
  </si>
  <si>
    <t>Penetrační epoxidový nátěr hladkých betonových podlah</t>
  </si>
  <si>
    <t>Krycí jednonásobný epoxidový vodou ředitelný nátěr betonové podlahy</t>
  </si>
  <si>
    <t>Krycí jednonásobný epoxidový rozpouštědlový nátěr betonové podlahy</t>
  </si>
  <si>
    <t>Dokončovací práce - malby a tapety</t>
  </si>
  <si>
    <t>Obroušení podkladu omítnutého v místnostech výšky do 3,80 m</t>
  </si>
  <si>
    <t>Obroušení podkladu ze stěrky v místnostech výšky do 3,80 m</t>
  </si>
  <si>
    <t>Omytí podkladu v místnostech výšky do 3,80 m</t>
  </si>
  <si>
    <t>Omytí podkladu s odmaštěním v místnostech výšky do 3,80 m</t>
  </si>
  <si>
    <t>Oškrabání malby v mísnostech výšky do 3,80 m</t>
  </si>
  <si>
    <t>Tmelení spar a rohů šířky do 3 mm akrylátovým tmelem v místnostech výšky do 3,80 m</t>
  </si>
  <si>
    <t>Lokální vyrovnání podkladu sádrovou stěrkou plochy do 0,1 m2 v místnostech výšky do 3,80 m</t>
  </si>
  <si>
    <t>Lokální vyrovnání podkladu sádrovou stěrkou plochy do 0,25 m2 v místnostech výšky do 3,80 m</t>
  </si>
  <si>
    <t>Lokální vyrovnání podkladu sádrovou stěrkou plochy do 0,5 m2 v místnostech výšky do 3,80 m</t>
  </si>
  <si>
    <t>Lokální vyrovnání podkladu sádrovou stěrkou plochy do 1,0 m2 v místnostech výšky do 3,80 m</t>
  </si>
  <si>
    <t>Celoplošné vyhlazení podkladu sádrovou stěrkou v místnostech výšky do 3,80 m</t>
  </si>
  <si>
    <t>Celoplošné vyrovnání podkladu sádrovou stěrkou v místnostech výšky do 3,80 m</t>
  </si>
  <si>
    <t>Olepování vnitřních ploch páskou v místnostech výšky do 3,80 m</t>
  </si>
  <si>
    <t>Zakrytí vnitřních podlah včetně pozdějšího odkrytí</t>
  </si>
  <si>
    <t>Zakrytí vnitřních ploch stěn v místnostech výšky do 3,80 m</t>
  </si>
  <si>
    <t>Základní akrylátová jednonásobná penetrace podkladu v místnostech výšky do 3,80m</t>
  </si>
  <si>
    <t>Základní silikátová jednonásobná penetrace podkladu v místnostech výšky do 3,80m</t>
  </si>
  <si>
    <t>Čištění vnitřních ploch podlah po provedení malířských prací</t>
  </si>
  <si>
    <t>Dvojnásobné bílé malby ze směsí za mokra výborně otěruvzdorných v místnostech výšky do 3,80 m</t>
  </si>
  <si>
    <t>Dvojnásobné  bílé malby ze směsí za mokra výborně otěruvzdorných na schodišti výšky do 3,80 m</t>
  </si>
  <si>
    <t>Dvojnásobné  bílé malby ze směsí za mokra velmi dobře otěruvzdorných v místnostech výšky do 3,80 m</t>
  </si>
  <si>
    <t>Dvojnásobné bílé malby ze směsí za mokra velmi dobře otěruvzdorných na schodišti výšky do 3,80 m</t>
  </si>
  <si>
    <t>Dvojnásobné bílé malby ze směsí za mokra středně otěruvzdorných v místnostech výšky do 3,80 m</t>
  </si>
  <si>
    <t>Dvojnásobné bílé malby ze směsí za mokra minimálně otěruvzdorných v místnostech do 3,80 m</t>
  </si>
  <si>
    <t>Příplatek k cenám 2x maleb ze směsí za mokra za provádění plochy do 5m2</t>
  </si>
  <si>
    <t>Příplatek k cenám 2x maleb ze směsí za mokra otěruvzdorných za barevnou malbu tónovanou přípravky</t>
  </si>
  <si>
    <t>Dvojnásobné bílé malby  ze směsí za sucha dobře otěruvzdorných v místnostech do 3,80 m</t>
  </si>
  <si>
    <t>Dvojnásobné bílé malby  ze směsí za sucha středně otěruvzdorných v místnostech do 3,80 m</t>
  </si>
  <si>
    <t>Dvojnásobné bílé malby  ze směsí za sucha minimálně otěruvzdorných v místnostech do 3,80 m</t>
  </si>
  <si>
    <t>Hodinové zúčtovací sazby</t>
  </si>
  <si>
    <t>hod</t>
  </si>
  <si>
    <t>Hodinová zúčtovací sazba instalatér</t>
  </si>
  <si>
    <t>Hodinová zúčtovací sazba montér potrubí</t>
  </si>
  <si>
    <t>Hodinová zúčtovací sazba montér potrubí odborný</t>
  </si>
  <si>
    <t>Hodinová zúčtovací sazba montér měřících a regulačních zařízení</t>
  </si>
  <si>
    <t>Hodinová zúčtovací sazba montér měřících zařízení odborný</t>
  </si>
  <si>
    <t>Hodinová zúčtovací sazba revizní technik</t>
  </si>
  <si>
    <t>Hodinová zúčtovací sazba technik</t>
  </si>
  <si>
    <t>SDK podhled desky 2xA 12,5 bez TI jednovrstvá spodní kce profil CD+UD</t>
  </si>
  <si>
    <t>SDK podhled desky 2xA 15 bez TI jednovrstvá spodní kce profil CD+UD</t>
  </si>
  <si>
    <t>Demontáž desek dvojité opláštění SDK podhled</t>
  </si>
  <si>
    <t>Příplatek k cenám 2x maleb za sucha otěruvzdorných za provádění plochy do 5 m2</t>
  </si>
  <si>
    <t>Příplatek k cenám 2x maleb za sucha otěruvzdorných za barevnou malbu tónovanou tónovacími přípravky</t>
  </si>
  <si>
    <t>SDK příčka tl 150 mm profil CW+UW 100 desky 2xA 12,5 TI 100 mm EI 60 Rw 55 DB</t>
  </si>
  <si>
    <t>Potrubí ocelové závitové svařované běžné v kotelnách nebo strojovnách DN 32</t>
  </si>
  <si>
    <t>Potrubí ocelové závitové svařované běžné v kotelnách nebo strojovnách DN 40</t>
  </si>
  <si>
    <t>Potrubí ocelové závitové svařované běžné v kotelnách nebo strojovnách DN 50</t>
  </si>
  <si>
    <t>Vzduchotechnika</t>
  </si>
  <si>
    <t>Mtž vent ax ntl nástěnného základního D do 200 mm</t>
  </si>
  <si>
    <t>Mtž vent ax ntl nástěnného základního D do 400 mm</t>
  </si>
  <si>
    <t>Mtž vent rad ntl nástěnného základního D do 300 mm</t>
  </si>
  <si>
    <t>Mtž vent rad ntl nástěnného základního D přes 300 mm</t>
  </si>
  <si>
    <t>Mtž vent rad ntl nástěnného protipožárního D do 200 mm</t>
  </si>
  <si>
    <t>Mtž vent rad ntl nástěnného protipožárního D přes 200 mm</t>
  </si>
  <si>
    <t>Mtž vent rad ntl podhledového základního D do 300 mm</t>
  </si>
  <si>
    <t>Mtž vent rad ntl podhledového základního D přes 300 mm</t>
  </si>
  <si>
    <t>Mtž vent rad ntl podhledového protipožárního D do 300 mm</t>
  </si>
  <si>
    <t>Mtž vent rad ntl podhledového protipožárního D přes 300 mm</t>
  </si>
  <si>
    <t>Mtž vent rad ntl potrubního základního D do 200 mm</t>
  </si>
  <si>
    <t>Mtž vent rad ntl potrubního základního D do 400 mm</t>
  </si>
  <si>
    <t>Mtž vent rad ntl potrubního protipožárního D do 200 mm</t>
  </si>
  <si>
    <t>Mtž vent rad ntl potrubního protipožárního D do 400 mm</t>
  </si>
  <si>
    <t>Mtž vyústi čtyřhranné na čtyřhranné potrubí do 0,040 m2</t>
  </si>
  <si>
    <t>Mtž vyústi čtyřhranné na čtyřhranné potrubí do 0,080 m2</t>
  </si>
  <si>
    <t>Mtž vyústi čtyřhranné na čtyřhranné potrubí do 0,150 m2</t>
  </si>
  <si>
    <t>Mtž vyústi čtyřhranné na kruhové potrubí do 0,040 m2</t>
  </si>
  <si>
    <t>Mtž vyústi čtyřhranné na kruhové potrubí do 0,080 m2</t>
  </si>
  <si>
    <t>Mtž vyústi čtyřhranné na kruhové potrubí do 0,150 m2</t>
  </si>
  <si>
    <t>Mtž talířového ventilu D do 200 mm</t>
  </si>
  <si>
    <t>Mtž talířového ventilu D přes 200 mm</t>
  </si>
  <si>
    <t>Mtž anemostatu kruhového bez skříně D do 500 mm</t>
  </si>
  <si>
    <t>Mtž anemostatu čtvercového bez skříně do 0,650 m2</t>
  </si>
  <si>
    <t>Mtž dýzy kruhové D do 300 mm</t>
  </si>
  <si>
    <t>Demontáž talířového ventilu D do 200 mm</t>
  </si>
  <si>
    <t>Demontáž talířového ventilu D přes 200 mm</t>
  </si>
  <si>
    <t>Demontáž anemostatu kruhového bez skříně D do 600 mm</t>
  </si>
  <si>
    <t>Demontáž anemostatu čtvercového bez skříně do průřezu 0,500 m2</t>
  </si>
  <si>
    <t>Demontáž anemostatu čtvercového vířivého se skříní do průřezu 0,500 m2</t>
  </si>
  <si>
    <t>Demontáž anemostatu kruh vířivého se skříní D do 600 mm</t>
  </si>
  <si>
    <t>Demontáž dýzy kruhové D do 400 mm</t>
  </si>
  <si>
    <t>Demontáž dýzy kruhové D přes 400 mm</t>
  </si>
  <si>
    <t>Mtž laminárního stropu</t>
  </si>
  <si>
    <t>Demontáž laminárního stropu</t>
  </si>
  <si>
    <t>Mtž tlumiče hluku pro kruhové potrubí D do 200 mm</t>
  </si>
  <si>
    <t>Mtž tlumiče hluku pro kruhové potrubí D do 400 mm</t>
  </si>
  <si>
    <t>Mtž tlumiče hluku pro čtyřhranné potrubí do 0,300 m2</t>
  </si>
  <si>
    <t>Mtž tlumiče hluku pro čtyřhranné potrubí do 0,600 m2</t>
  </si>
  <si>
    <t>Mtž filtru kapsového potrubí do 0,150 m2</t>
  </si>
  <si>
    <t>Mtž filtru kapsového potrubí do 0,300 m2</t>
  </si>
  <si>
    <t>Mtž filtru kapsového potrubí do 0,450 m2</t>
  </si>
  <si>
    <t>Demontáž filtru kapsového z potrubí čtyřhranného do průřezu 0,150 m2</t>
  </si>
  <si>
    <t>Demontáž filtru kapsového z potrubí čtyřhranného do průřezu 0,300 m2</t>
  </si>
  <si>
    <t>Demontáž filtru kapsového z potrubí čtyřhranného do průřezu 0,450 m2</t>
  </si>
  <si>
    <t>Mtž větrací mřížky na kruhové potrubí D do 300 mm</t>
  </si>
  <si>
    <t>Mtž větrací mřížky stěnové do 0,150 m2</t>
  </si>
  <si>
    <t>Mtž regulátoru konstantního průtoku D do 200 mm</t>
  </si>
  <si>
    <t>Mtž regulátoru konstantního průtoku D přes 200 mm</t>
  </si>
  <si>
    <t>Demontáž větrací mřížky z potrubí kruhového D do 300 mm</t>
  </si>
  <si>
    <t>Demontáž větrací mřížky stěnové do průřezu 0,150 m2</t>
  </si>
  <si>
    <t>Vzduchotechnické potrubí pozink kruhové spirálně vinuté D do 100 mm</t>
  </si>
  <si>
    <t>Vzduchotechnické potrubí pozink kruhové spirálně vinuté D do 200 mm</t>
  </si>
  <si>
    <t>Vzduchotechnické potrubí pozink kruhové spirálně vinuté D do 300 mm</t>
  </si>
  <si>
    <t>Demontáž vzduchotechnického potrubí plechového čtyřhranného do suti průřezu do 0,50 m2</t>
  </si>
  <si>
    <t>Demontáž vzduchotechnického potrubí plechového kruhového spirálně vinutého do suti D do 200 mm</t>
  </si>
  <si>
    <t>Demontáž vzduchotechnického potrubí plechového kruhového spirálně vinutého do suti D do 400 mm</t>
  </si>
  <si>
    <t>Mtž škrtící klapky do plech potrubí bez příruby do 0,035 m2</t>
  </si>
  <si>
    <t>Mtž škrtící klapky do plech potrubí bez příruby do 0,07 m2</t>
  </si>
  <si>
    <t>Mtž škrtící klapky do plech potrubí bez příruby do 0,140 m2</t>
  </si>
  <si>
    <t>Mtž škrtící klapky do plech potrubí kruhové s přírubou D do 100 mm</t>
  </si>
  <si>
    <t>Mtž škrtící klapky do plech potrubí kruhové s přírubou D do 200 mm</t>
  </si>
  <si>
    <t>Mtž škrtící klapky do plech potrubí kruhové s přírubou D do 300 mm</t>
  </si>
  <si>
    <t>Obklad čtyřhranného potrubí protipožárními deskami EI 30</t>
  </si>
  <si>
    <t>Obklad čtyřhranného potrubí protipožárními deskami EI 45</t>
  </si>
  <si>
    <t>Obklad čtyřhranného potrubí protipožárními deskami EI 60</t>
  </si>
  <si>
    <t>Obklad čtyřhranného potrubí protipožárními deskami EI 90</t>
  </si>
  <si>
    <t>Protipožární prostup  stěnou čtyřhranného potrubí průřezu do 0,50 šířka spáry 25 mm</t>
  </si>
  <si>
    <t>Protipožární prostup  stěnou čtyřhranného potrubí průřezu do 1,13 šířka spáry 25 mm</t>
  </si>
  <si>
    <t>Protipožární prostup  stěnou čtyřhranného potrubí průřezu do 1,54 šířka spáry 25 mm</t>
  </si>
  <si>
    <t>Protipožární prostup  stropem čtyřhranného potrubí průřezu do 0,50 šířka spáry 25 mm</t>
  </si>
  <si>
    <t>Protipožární prostup  stropem čtyřhranného potrubí průřezu do 1,13 šířka spáry 25 mm</t>
  </si>
  <si>
    <t>Protipožární prostup  stěnou kruhového potrubí průměru do 200 šířka spáry 25 mm</t>
  </si>
  <si>
    <t>Protipožární prostup  stěnou kruhového potrubí průměru do 400 šířka spáry 25 mm</t>
  </si>
  <si>
    <t>Protipožární prostup  stropem kruhového potrubí průměru do 200 šířka spáry 25 mm</t>
  </si>
  <si>
    <t>Protipožární prostup  stropem kruhového potrubí průměru do 400 šířka spáry 25 mm</t>
  </si>
  <si>
    <t>Zaregulování systému vzduchotechnického zařízení - 1 koncový (distribuční) prvek</t>
  </si>
  <si>
    <t>Montáž fan-coilu kazetového dvoutrubního jednocestného</t>
  </si>
  <si>
    <t>Montáž fan-coilu nástěnného dvoutrubního</t>
  </si>
  <si>
    <t>Montáž fan-coilu podstropně-parapetního dvoutrubního - nasávání spodní</t>
  </si>
  <si>
    <t>Demontáž fan-coilu nástěnného dvoutrubního</t>
  </si>
  <si>
    <t>Demontáž fan-coilu podstropně-parapetního dvoutrubního - nasávání spodní</t>
  </si>
  <si>
    <t>Montáž dvojice měděného potrubí předizolovaného 6-10 (1/4" x 3/8")</t>
  </si>
  <si>
    <t>Montáž dvojice měděného potrubí předizolovaného 6-12 (1/4" x 1/2")</t>
  </si>
  <si>
    <t>Montáž dvojice měděného potrubí předizolovaného 10-16 (3/8" x 5/8")</t>
  </si>
  <si>
    <t>Demontáž napojovacího měděného potrubí předizolovaného 6 (1/4" x 0,8)</t>
  </si>
  <si>
    <t>Demontáž napojovacího měděného potrubí předizolovaného 10 (3/8" x 0,8)</t>
  </si>
  <si>
    <t>Demontáž napojovacího měděného potrubí předizolovaného 12 (1/2" x 0,8)</t>
  </si>
  <si>
    <t>Demontáž napojovacího měděného potrubí předizolovaného 16 (5/8" x 1,0)</t>
  </si>
  <si>
    <t>Přesun hmot tonážní pro vzduchotechniku v objektech v do 12 m</t>
  </si>
  <si>
    <t>Přesun hmot tonážní pro vzduchotechniku v objektech v do 24 m</t>
  </si>
  <si>
    <t>Příplatek k přesunu hmot tonážní 751 prováděný bez použití mechanizace</t>
  </si>
  <si>
    <t>ks</t>
  </si>
  <si>
    <t>Elektroinstalace - silnoproud</t>
  </si>
  <si>
    <t>Montáž lišta a kanálek vkládací šířky do 60 mm s víčkem</t>
  </si>
  <si>
    <t>lišta elektroinstalační vkládací 11 x 10</t>
  </si>
  <si>
    <t>lišta elektroinstalační vkládací 18 x 13</t>
  </si>
  <si>
    <t>lišta elektroinstalační vkládací 24 x 22</t>
  </si>
  <si>
    <t>lišta elektroinstalační vkládací 40 x 15</t>
  </si>
  <si>
    <t>lišta elektroinstalační hranatá 15 x 10</t>
  </si>
  <si>
    <t>lišta elektroinstalační hranatá 60 x 40</t>
  </si>
  <si>
    <t>Montáž krabice zapuštěná plastová kruhová</t>
  </si>
  <si>
    <t>Montáž krabice zapuštěná plastová kruhová pro sádrokartonové příčky</t>
  </si>
  <si>
    <t>Montáž krabice zapuštěná plastová čtyřhranná</t>
  </si>
  <si>
    <t>Montáž krabice nástěnná plastová kruhová pro sádrokartonové příčky</t>
  </si>
  <si>
    <t>Montáž kabel Cu stíněný ovládací žíly 2 až 19x0,8 mm2 uložený volně (JYTY)</t>
  </si>
  <si>
    <t>kabel ovládací stíněný 2x0,8mm</t>
  </si>
  <si>
    <t>kabel ovládací stíněný 4x0,8mm</t>
  </si>
  <si>
    <t>kabel ovládací stíněný 14x0,8mm</t>
  </si>
  <si>
    <t>Montáž kabel Cu stíněný ovládací žíly 2 až 19x0,8 mm2 uložený pevně (JYTY)</t>
  </si>
  <si>
    <t>Montáž rozváděčů pro dozorny a velíny manipulačních vyzbrojených - jednoho pole</t>
  </si>
  <si>
    <t>Montáž rozváděčů pro dozorny a velíny pomocných vyzbrojených - jednoho pole</t>
  </si>
  <si>
    <t>Montáž rozváděčů pro dozorny a velíny panelových vyzbrojených - jednoho pole</t>
  </si>
  <si>
    <t>Montáž rozváděčů pro dozorny a velíny - skříň svorkovnicová</t>
  </si>
  <si>
    <t>Montáž rozváděčů pro dozorny a velíny - skříň nástěnná</t>
  </si>
  <si>
    <t>Kontrola rozvaděč nn manipulační, ovládací nebo reléový</t>
  </si>
  <si>
    <t>Elektroinstalace - slaboproud</t>
  </si>
  <si>
    <t>Programování základních parametrů ústředny EPS</t>
  </si>
  <si>
    <t>Programování a oživení systému na jeden detektor EPS</t>
  </si>
  <si>
    <t>Provedení koordinační funkční zkoušky EPS</t>
  </si>
  <si>
    <t>Demontáž hlásiče automatického bodového</t>
  </si>
  <si>
    <t>Demontáž kouřového hlásiče lineárního infračerveného přijímač - vysílač</t>
  </si>
  <si>
    <t>Demontáž tlačítkového hlásiče se sklíčkem</t>
  </si>
  <si>
    <t>Demontáž sirény nebo majáku nebo signalizace</t>
  </si>
  <si>
    <t>Demontáž elektromechanického zámku</t>
  </si>
  <si>
    <t>Montáž rozvaděče nástěnného</t>
  </si>
  <si>
    <t>Montáž rozvaděče stojanového</t>
  </si>
  <si>
    <t>Montáž rozvaděče optického nástěnného</t>
  </si>
  <si>
    <t>Montáž zařízení do rozvaděče (switch, UPS, DVR, server) bez nastavení</t>
  </si>
  <si>
    <t>Montáž napájecího panelu do rozvaděče</t>
  </si>
  <si>
    <t>Montáž patch panelu 24 portů UTP/FTP</t>
  </si>
  <si>
    <t>Montáž patch panelu IDSN, 50 portů</t>
  </si>
  <si>
    <t>Montáž konektoru SC, MM, 50/125 um</t>
  </si>
  <si>
    <t>Demontáž rozvaděče</t>
  </si>
  <si>
    <t>Demontáž zařízení do rozvaděče (switch, UPS, DVR, server)</t>
  </si>
  <si>
    <t>Demontáž reproduktoru podhledového nebo nástěnného nebo směrového</t>
  </si>
  <si>
    <t>Elektromontáže</t>
  </si>
  <si>
    <t>Ukončení vodičů v rozváděči nebo na přístroji včetně zapojení průřezu žíly do 2,5 mm2</t>
  </si>
  <si>
    <t>rozvod přípojnicový prachotěsný, dílec rovný s odbočkami v Al, 250/1A</t>
  </si>
  <si>
    <t>rozvod přípojnicový prachotěsný, dílec rovný s odbočkami v Al, 250/2A</t>
  </si>
  <si>
    <t>rozvod přípojnicový prachotěsný, dílec rovný s odbočkami v Al, 250/3A</t>
  </si>
  <si>
    <t>rozvod přípojnicový prachotěsný, dílec rovný s odbočkami v Al, 315/1A</t>
  </si>
  <si>
    <t>rozvod přípojnicový prachotěsný, dílec rovný s odbočkami v Al, 315/2A</t>
  </si>
  <si>
    <t>rozvod přípojnicový prachotěsný, dílec rovný s odbočkami v Al, 315/3A</t>
  </si>
  <si>
    <t>Montáž rozvaděčů vn vnitřních Irodel do 10 kV</t>
  </si>
  <si>
    <t>rozvaděč elektroměrový plastový ER212/PVP7P  1x dvousazbový</t>
  </si>
  <si>
    <t>rozvaděč elektroměrový plastový ER112/PVP7P  1x jednosazbový</t>
  </si>
  <si>
    <t>rozvaděč elektroměrový kompaktní pilíř ER212/NKP7P-C  1x dvousazbový</t>
  </si>
  <si>
    <t>rozvaděč elektroměrový betonový ER212/KVP7P  1x dvousazbový</t>
  </si>
  <si>
    <t>rozvaděče staveništní jednotarifní vystrojené, 230/400V, 50Hz, 40A</t>
  </si>
  <si>
    <t>Montáž rozvaděčů vn vnitřních Irodel do 22 kV</t>
  </si>
  <si>
    <t>Montáž rozvaděčů - přídavné skříně horní nástavby</t>
  </si>
  <si>
    <t>skříň přípojková plastová  pro koncové připojení (na zazdění) 6x100A</t>
  </si>
  <si>
    <t>skříň přípojková plastová pro koncové připojení (na zazdění) 3x100A</t>
  </si>
  <si>
    <t>skříň přípojková plastová pro průběžné připojení 3 x 160 A</t>
  </si>
  <si>
    <t>skříň přípojková plastová pro průběžné připojení 6 x 160 A</t>
  </si>
  <si>
    <t>skříň rozvodná, 205x255 mm, hloubka 66 mm</t>
  </si>
  <si>
    <t>rozvodnice zapuštěná, průhledné dveře, 1 řada, šířka 4 modulární jednotky</t>
  </si>
  <si>
    <t>rozvodnice zapuštěná, průhledné dveře, 1 řada, šířka 8 modulárních jednotek</t>
  </si>
  <si>
    <t>rozvodnice zapuštěná, průhledné dveře, 1 řada, šířka 14 modulárních jednotek</t>
  </si>
  <si>
    <t>rozvodnice zapuštěná, průhledné dveře, 1 řada, šířka 18 modulárních jednotek</t>
  </si>
  <si>
    <t>rozvodnice zapuštěná, průhledné dveře, 2 řady, šířka 14 modulárních jednotek</t>
  </si>
  <si>
    <t>rozvodnice zapuštěná, průhledné dveře, 3 řady, šířka 14 modulárních jednotek</t>
  </si>
  <si>
    <t>rozvodnice zapuštěná, průhledné dveře, 4 řady, šířka 14 modulárních jednotek</t>
  </si>
  <si>
    <t>rozvodnice nástěnná, neprůhledné dveře, 1 řada, šířka 4 modulární jednotky</t>
  </si>
  <si>
    <t>rozvodnice nástěnná, neprůhledné dveře, 1 řada, šířka 8 modulárních jednotek</t>
  </si>
  <si>
    <t>rozvodnice nástěnná, neprůhledné dveře, 1 řada, šířka 14 modulárních jednotek</t>
  </si>
  <si>
    <t>rozvodnice nástěnná, neprůhledné dveře, 1 řada, šířka 18 modulárních jednotek</t>
  </si>
  <si>
    <t>rozvodnice nástěnná, neprůhledné dveře, 2 řady, šířka 14 modulárních jednotek</t>
  </si>
  <si>
    <t>rozvodnice nástěnná, neprůhledné dveře, 3 řady, šířka 14 modulárních jednotek</t>
  </si>
  <si>
    <t>rozvodnice nástěnná, neprůhledné dveře, 4 řady, šířka 14 modulárních jednotek</t>
  </si>
  <si>
    <t>Montáž rozvaděčů - přídavné skříně pro připojení kabelů</t>
  </si>
  <si>
    <t>Montáž rozvaděčů - přídavné skříně vrchního spojovacího mostu</t>
  </si>
  <si>
    <t>Montáž rozvaděčů - spojovacích vedení</t>
  </si>
  <si>
    <t>Montáž rozvaděčů vn vnitřních 12 kV - 400 A</t>
  </si>
  <si>
    <t>Montáž rozvaděčů vn vnitřních 25 kV - 400 A</t>
  </si>
  <si>
    <t>zářivka lineární 18W G13 denní bílá</t>
  </si>
  <si>
    <t>zářivka lineární 36W G13 denní bílá</t>
  </si>
  <si>
    <t>kabel silový s Cu jádrem 1 kV 2x1,5mm2</t>
  </si>
  <si>
    <t>kabel silový s Cu jádrem 1 kV 2x2,5mm2</t>
  </si>
  <si>
    <t>kabel silový s Cu jádrem 1 kV 2x4mm2</t>
  </si>
  <si>
    <t>kabel silový s Cu jádrem 1 kV 2x6mm2</t>
  </si>
  <si>
    <t>kabel silový s Cu jádrem 1 kV 3x1,5mm2</t>
  </si>
  <si>
    <t>kabel silový s Cu jádrem 1 kV 3x2,5mm2</t>
  </si>
  <si>
    <t>kabel silový s Cu jádrem 1 kV 3x4mm2</t>
  </si>
  <si>
    <t>kabel silový s Cu jádrem 1 kV 3x6mm2</t>
  </si>
  <si>
    <t>kabel silový s Cu jádrem 1 kV 4x1,5mm2</t>
  </si>
  <si>
    <t>kabel silový s Cu jádrem 1 kV 4x2,5mm2</t>
  </si>
  <si>
    <t>kabel silový s Cu jádrem 1 kV 4x4mm2</t>
  </si>
  <si>
    <t>kabel silový s Cu jádrem 1 kV 4x6mm2</t>
  </si>
  <si>
    <t>kabel silový s Cu jádrem 1 kV 5x1,5mm2</t>
  </si>
  <si>
    <t>kabel silový s Cu jádrem 1 kV 5x2,5mm2</t>
  </si>
  <si>
    <t>kabel silový s Cu jádrem 1 kV 5x4mm2</t>
  </si>
  <si>
    <t>kabel silový s Cu jádrem 1 kV 5x6mm2</t>
  </si>
  <si>
    <t>Další štítek označovací na kabel</t>
  </si>
  <si>
    <t>tabulka bezpečnostní s tiskem 2 barvy A4 210x297mm</t>
  </si>
  <si>
    <t>tabulka bezpečnostní s tiskem 2 barvy A4 210x297mm samolepící</t>
  </si>
  <si>
    <t>Zemní vrut pro ploty a dopravní značky D do 76 mm dl 800 mm</t>
  </si>
  <si>
    <t>Obvodová dilatace pružnou těsnicí páskou v do 150 mm mezi stěnou a mazaninou</t>
  </si>
  <si>
    <t>Obvodová dilatace podlahovým páskem v do 150 mm mezi stěnou a samonivelačním potěrem</t>
  </si>
  <si>
    <t>zárubeň ocelová pro běžné zdění hranatý profil 95 š do 1450 dvoukřídlá</t>
  </si>
  <si>
    <t>zárubeň ocelová pro běžné zdění hranatý profil 95 š do 900 L/P</t>
  </si>
  <si>
    <t>zárubeň ocelová pro běžné zdění hranatý profil 125 š do 900 L/P</t>
  </si>
  <si>
    <t>zárubeň ocelová pro běžné zdění hranatý profil 125 š do 1450 dvoukřídlá</t>
  </si>
  <si>
    <t>zárubeň ocelová pro běžné zdění hranatý profil 145 š do 900 L/P</t>
  </si>
  <si>
    <t>zárubeň ocelová pro běžné zdění hranatý profil 145 š do1450 dvoukřídlá</t>
  </si>
  <si>
    <t>zárubeň ocelová pro běžné zdění š do 900 L/P, protipožární</t>
  </si>
  <si>
    <t>zárubeň ocelová pro běžné zdění š do 1450 dvoukřídlá včetně dveří, protipožární</t>
  </si>
  <si>
    <t>Bourání podkladů pod dlažby betonových s potěrem nebo teracem tl do 100 mm</t>
  </si>
  <si>
    <t>Bourání potěrů průmyslových včetně vsypu tl do 50 mm</t>
  </si>
  <si>
    <t xml:space="preserve">Příplatek k bourání betonových mazanin za bourání mazanin se svařovanou sítí </t>
  </si>
  <si>
    <t>Příplatek k bourání betonových mazanin za bourání mazanin s ocelovými vlákny</t>
  </si>
  <si>
    <t xml:space="preserve">Příplatek k bourání betonových mazanin za bourání mazanin s plastovými vlákny </t>
  </si>
  <si>
    <t xml:space="preserve">Bourání podlah litých epoxidových, polyuretanových nebo silikátových tl do 10 mm </t>
  </si>
  <si>
    <t>Bourání podlah litých epoxidových, polyuretanových nebo silikátových tl přes 10 mm</t>
  </si>
  <si>
    <t>Odvoz suti a vybouraných hmot na skládku se složením (9m3)</t>
  </si>
  <si>
    <t>Přesun hmot po stavbě, ručně</t>
  </si>
  <si>
    <t>Dveře, v 1970 š do 900 L/P, okénko</t>
  </si>
  <si>
    <t>Dveře, v 1970 š do 1450, dvoukřídlé, okénko</t>
  </si>
  <si>
    <t>zárubeň ocelová pro sádrokarton 100 š do 900 L/P</t>
  </si>
  <si>
    <t>zárubeň ocelová pro sádrokarton 100 š do 1450 dvoukřídlá</t>
  </si>
  <si>
    <t>zárubeň ocelová pro sádrokarton 125 š do 900 L/P</t>
  </si>
  <si>
    <t>zárubeň ocelová pro sádrokarton 125 š do 1450 dvoukřídlá</t>
  </si>
  <si>
    <t>zárubeň ocelová pro sádrokarton 150 š do 900 L/P</t>
  </si>
  <si>
    <t>zárubeň ocelová pro sádrokarton 150 š do 1450 dvoukřídlá</t>
  </si>
  <si>
    <t xml:space="preserve">pouzdro stavební posuvných dveří jednopouzdrové š do 900 mm </t>
  </si>
  <si>
    <t>Vyrovnání podkladu podlah epoxidovou stěrkou plněnou pískem tl do 5 mm</t>
  </si>
  <si>
    <t>Krycí epoxidová stěrka tloušťky do 3 mm průmyslové lité podlahy</t>
  </si>
  <si>
    <t>Baterie dřezová stojánková páková s otáčivým kulatým ústím a délkou ramínka dl do 265 mm</t>
  </si>
  <si>
    <t>Baterie dřezová stojánková klasická s otáčivým kulatým ústím a délkou ramínka dl do 200 mm</t>
  </si>
  <si>
    <t xml:space="preserve">Demontáž potrubí ocelového závitového </t>
  </si>
  <si>
    <t>Zkouška těsnosti potrubí ocelové závitové</t>
  </si>
  <si>
    <t xml:space="preserve">Demontáž potrubí měděného </t>
  </si>
  <si>
    <t xml:space="preserve">Příplatek k potrubí měděnému za potrubí vedené v kotelnách nebo strojovnách </t>
  </si>
  <si>
    <t xml:space="preserve">Zkouška těsnosti potrubí měděné </t>
  </si>
  <si>
    <t xml:space="preserve">Demontáž potrubí vodovodního měděného </t>
  </si>
  <si>
    <t>Nerezová trubka 1/2"</t>
  </si>
  <si>
    <t>Technické plyny</t>
  </si>
  <si>
    <t>D+M Kulový kohout nerezový 1/2"</t>
  </si>
  <si>
    <t>D+M Redukční ventil RV CO2</t>
  </si>
  <si>
    <t>D+M rychlospojkové zásuvky na omítku</t>
  </si>
  <si>
    <t>Pročištění potrubí inertním plynem</t>
  </si>
  <si>
    <t>D+M Panel pro nástěnnou montáž</t>
  </si>
  <si>
    <t>D+M Nerez spirála</t>
  </si>
  <si>
    <t>D+M Držáku na tlakové lahve</t>
  </si>
  <si>
    <t>D+M Ventil pro odběrové místo, laboratorní stůl</t>
  </si>
  <si>
    <t>D+M Ventil pro odběrové místo, nástěnná montáž</t>
  </si>
  <si>
    <t>D+M Ventil pro odběrové místo, laboratorní digestoř</t>
  </si>
  <si>
    <t>D+M Redukční ventil stlačený vzduch</t>
  </si>
  <si>
    <t>D+M trubka plastová ohebná D přes 23 do 35 mm uložená pevně</t>
  </si>
  <si>
    <t>D+M trubka plastová ohebná D přes 35 mm uložená pevně</t>
  </si>
  <si>
    <t>D+M trubka plastová ohebná D přes 23 do 35 mm uložená volně</t>
  </si>
  <si>
    <t>D+M trubka plastová ohebná D přes 35 mm uložená volně</t>
  </si>
  <si>
    <t>D+M trubka plastová ohebná D přes 23 do 35 mm uložená pod omítku</t>
  </si>
  <si>
    <t>D+M  trubka plastová ohebná D přes 35 mm uložená pod omítku</t>
  </si>
  <si>
    <t>zárubeň ocelová pro běžné zdění hranatý profil 95 1600 dvoukřídlá</t>
  </si>
  <si>
    <t>zárubeň ocelová pro běžné zdění hranatý profil 125 1600 dvoukřídlá</t>
  </si>
  <si>
    <t>zárubeň ocelová pro běžné zdění hranatý profil 145 1600 dvoukřídlá</t>
  </si>
  <si>
    <t>Jádrové vrty dovrchní diamantovými korunkami do D 400 mm do stavebních materiálů</t>
  </si>
  <si>
    <t>Jádrové vrty diamantovými korunkami do D 400 mm do stavebních materiálů</t>
  </si>
  <si>
    <t>Dveře, v 1970 š do 1650, dvoukřídlé, okénko</t>
  </si>
  <si>
    <t>zárubeň ocelová pro sádrokarton 125 š do 1600 dvoukřídlá</t>
  </si>
  <si>
    <t>zárubeň ocelová pro sádrokarton 150 š do 1600 dvoukřídlá</t>
  </si>
  <si>
    <t xml:space="preserve">pouzdro stavební posuvných dveří dvoupouzdrové š do 1450 mm </t>
  </si>
  <si>
    <t xml:space="preserve">pouzdro stavební posuvných dveří dvoupouzdrové 1650 mm </t>
  </si>
  <si>
    <t>Homogenní podlahová krytina, 600x600, střední zátěž, tl. Do 2 mm</t>
  </si>
  <si>
    <r>
      <t>Speciální podlahová krytina heterognní, 600x600,  vysoká zátěž, tl. do 2mm, vnitřní elektrický odpor ≤ 10</t>
    </r>
    <r>
      <rPr>
        <vertAlign val="superscript"/>
        <sz val="7.8"/>
        <rFont val="Tahoma"/>
        <family val="2"/>
      </rPr>
      <t>8</t>
    </r>
  </si>
  <si>
    <r>
      <t>Speciální podlahová krytina heterognní, 600x600,  vysoká zátěž, tl. do 2mm, vnitřní elektrický odpor ≤ 10</t>
    </r>
    <r>
      <rPr>
        <vertAlign val="superscript"/>
        <sz val="7.8"/>
        <rFont val="Tahoma"/>
        <family val="2"/>
      </rPr>
      <t>6</t>
    </r>
  </si>
  <si>
    <t xml:space="preserve">Heterogenní podlahová krytina, pásy,  vysoká zátěž, tl. do 2mm, </t>
  </si>
  <si>
    <t>Montáž obvodových soklíků výšky do 100 mm</t>
  </si>
  <si>
    <t>PVC soklová lišta obvodová</t>
  </si>
  <si>
    <t>Nerezová trubka 3/8"</t>
  </si>
  <si>
    <t>Nerezová trubka 3/4"</t>
  </si>
  <si>
    <t>Nerezová trubka 1"</t>
  </si>
  <si>
    <t>Nerezová trubka 2"</t>
  </si>
  <si>
    <t>Nerezová trubka 5/4"</t>
  </si>
  <si>
    <t>Nerezová trubka 3/2"</t>
  </si>
  <si>
    <t xml:space="preserve">Montáž nerezového potrubí pro rozvod technikých plynů </t>
  </si>
  <si>
    <t>D+M Kulový kohout nerezový 3/4"</t>
  </si>
  <si>
    <t>D+M Kulový kohout nerezový 3/8"</t>
  </si>
  <si>
    <t>D+M Kulový kohout nerezový 1"</t>
  </si>
  <si>
    <t>D+M Kulový kohout nerezový 5/4"</t>
  </si>
  <si>
    <t>D+M Kulový kohout nerezový 3/2"</t>
  </si>
  <si>
    <t>D+M Kulový kohout nerezový 2"</t>
  </si>
  <si>
    <t>Potrubí ocelové závitové bezešvé běžné v kotelnách nebo strojovnách DN 100</t>
  </si>
  <si>
    <t>Potrubí ocelové závitové svařované běžné v kotelnách nebo strojovnách DN 100</t>
  </si>
  <si>
    <t>282</t>
  </si>
  <si>
    <t>Potrubí měděné spojované lisováním DN 15 technické plyny</t>
  </si>
  <si>
    <t>Potrubí měděné spojované lisováním DN 20 technické plyny</t>
  </si>
  <si>
    <t>Potrubí měděné spojované lisováním DN 25 technické plyny</t>
  </si>
  <si>
    <t>Potrubí měděné spojované lisováním DN 32 technické plyny</t>
  </si>
  <si>
    <t>Potrubí měděné spojované lisováním DN 40 technické plyny</t>
  </si>
  <si>
    <t>4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</si>
  <si>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</si>
  <si>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</si>
  <si>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</si>
  <si>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</si>
  <si>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</si>
  <si>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</si>
  <si>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</si>
  <si>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</si>
  <si>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</si>
  <si>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</si>
  <si>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</si>
  <si>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</si>
  <si>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</si>
  <si>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</si>
  <si>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</si>
  <si>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</si>
  <si>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</si>
  <si>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</si>
  <si>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</si>
  <si>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</si>
  <si>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</si>
  <si>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</si>
  <si>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</si>
  <si>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</si>
  <si>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</si>
  <si>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</si>
  <si>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</si>
  <si>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</si>
  <si>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</si>
  <si>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</si>
  <si>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</si>
  <si>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</si>
  <si>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</si>
  <si>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</si>
  <si>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</si>
  <si>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</si>
  <si>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</si>
  <si>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</si>
  <si>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</si>
  <si>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</si>
  <si>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</si>
  <si>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</si>
  <si>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</si>
  <si>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</si>
  <si>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</si>
  <si>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</si>
  <si>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</si>
  <si>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</si>
  <si>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</si>
  <si>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</si>
  <si>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</si>
  <si>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</si>
  <si>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</si>
  <si>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</si>
  <si>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</si>
  <si>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</si>
  <si>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</si>
  <si>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</si>
  <si>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</si>
  <si>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</si>
  <si>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</si>
  <si>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</si>
  <si>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</si>
  <si>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</si>
  <si>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</si>
  <si>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</si>
  <si>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</si>
  <si>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</si>
  <si>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</si>
  <si>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</si>
  <si>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</si>
  <si>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</si>
  <si>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</si>
  <si>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</si>
  <si>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</si>
  <si>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</si>
  <si>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</si>
  <si>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</si>
  <si>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</si>
  <si>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</si>
  <si>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</si>
  <si>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</si>
  <si>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</si>
  <si>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</si>
  <si>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</si>
  <si>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</si>
  <si>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</si>
  <si>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</si>
  <si>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</si>
  <si>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</si>
  <si>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</si>
  <si>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</si>
  <si>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</si>
  <si>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</si>
  <si>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</si>
  <si>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</si>
  <si>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</si>
  <si>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</si>
  <si>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</si>
  <si>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</si>
  <si>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</si>
  <si>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</si>
  <si>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</si>
  <si>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</si>
  <si>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</si>
  <si>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</si>
  <si>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</si>
  <si>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</si>
  <si>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</si>
  <si>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</si>
  <si>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</si>
  <si>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</si>
  <si>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</si>
  <si>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</si>
  <si>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</si>
  <si>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</si>
  <si>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</si>
  <si>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</si>
  <si>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</si>
  <si>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</si>
  <si>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</si>
  <si>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</si>
  <si>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</si>
  <si>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</si>
  <si>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</si>
  <si>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</si>
  <si>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</si>
  <si>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</si>
  <si>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</si>
  <si>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</si>
  <si>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</si>
  <si>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</si>
  <si>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</si>
  <si>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</si>
  <si>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</si>
  <si>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</si>
  <si>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</si>
  <si>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</si>
  <si>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</si>
  <si>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</si>
  <si>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</si>
  <si>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</si>
  <si>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</si>
  <si>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</si>
  <si>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</si>
  <si>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</si>
  <si>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</si>
  <si>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</si>
  <si>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</si>
  <si>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</si>
  <si>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</si>
  <si>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</si>
  <si>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</si>
  <si>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</si>
  <si>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</si>
  <si>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</si>
  <si>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</si>
  <si>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</si>
  <si>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</si>
  <si>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</si>
  <si>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</si>
  <si>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</si>
  <si>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</si>
  <si>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</si>
  <si>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</si>
  <si>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</si>
  <si>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</si>
  <si>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</si>
  <si>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</si>
  <si>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</si>
  <si>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</si>
  <si>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</si>
  <si>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</si>
  <si>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</si>
  <si>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</si>
  <si>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</si>
  <si>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</si>
  <si>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</si>
  <si>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</si>
  <si>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</si>
  <si>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</si>
  <si>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</si>
  <si>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</si>
  <si>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</si>
  <si>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</si>
  <si>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</si>
  <si>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</si>
  <si>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</si>
  <si>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</si>
  <si>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</si>
  <si>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</si>
  <si>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</si>
  <si>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</si>
  <si>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</si>
  <si>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</si>
  <si>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</si>
  <si>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</si>
  <si>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</si>
  <si>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</si>
  <si>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</si>
  <si>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</si>
  <si>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</si>
  <si>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</si>
  <si>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</si>
  <si>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</si>
  <si>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</si>
  <si>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</si>
  <si>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</si>
  <si>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</si>
  <si>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</si>
  <si>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</si>
  <si>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</si>
  <si>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</si>
  <si>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</si>
  <si>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</si>
  <si>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</si>
  <si>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</si>
  <si>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</si>
  <si>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</si>
  <si>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</si>
  <si>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</si>
  <si>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</si>
  <si>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</si>
  <si>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</si>
  <si>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</si>
  <si>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</si>
  <si>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</si>
  <si>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</si>
  <si>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</si>
  <si>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</si>
  <si>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</si>
  <si>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</si>
  <si>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</si>
  <si>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</si>
  <si>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</si>
  <si>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</si>
  <si>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</si>
  <si>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</si>
  <si>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</si>
  <si>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</si>
  <si>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</si>
  <si>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</si>
  <si>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</si>
  <si>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</si>
  <si>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</si>
  <si>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</si>
  <si>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</si>
  <si>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</si>
  <si>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</si>
  <si>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</si>
  <si>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</si>
  <si>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</si>
  <si>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</si>
  <si>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</si>
  <si>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</si>
  <si>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</si>
  <si>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</si>
  <si>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</si>
  <si>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</si>
  <si>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</si>
  <si>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</si>
  <si>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</si>
  <si>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</si>
  <si>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</si>
  <si>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</si>
  <si>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</si>
  <si>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</si>
  <si>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</si>
  <si>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</si>
  <si>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</si>
  <si>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</si>
  <si>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</si>
  <si>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</si>
  <si>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</si>
  <si>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</si>
  <si>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</si>
  <si>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</si>
  <si>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</si>
  <si>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</si>
  <si>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</si>
  <si>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</si>
  <si>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</si>
  <si>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</si>
  <si>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</si>
  <si>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</si>
  <si>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</si>
  <si>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</si>
  <si>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</si>
  <si>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</si>
  <si>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</si>
  <si>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</si>
  <si>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</si>
  <si>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</si>
  <si>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</si>
  <si>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</si>
  <si>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</si>
  <si>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</si>
  <si>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</si>
  <si>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</si>
  <si>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</si>
  <si>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</si>
  <si>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</si>
  <si>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</si>
  <si>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</si>
  <si>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</si>
  <si>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</si>
  <si>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</si>
  <si>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</si>
  <si>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</si>
  <si>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</si>
  <si>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</si>
  <si>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</si>
  <si>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</si>
  <si>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</si>
  <si>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</si>
  <si>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</si>
  <si>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</si>
  <si>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</si>
  <si>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</si>
  <si>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</si>
  <si>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</si>
  <si>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</si>
  <si>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</si>
  <si>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</si>
  <si>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</si>
  <si>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</si>
  <si>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</si>
  <si>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</si>
  <si>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</si>
  <si>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</si>
  <si>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</si>
  <si>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</si>
  <si>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</si>
  <si>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</si>
  <si>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</si>
  <si>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</si>
  <si>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</si>
  <si>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</si>
  <si>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</si>
  <si>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</si>
  <si>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</si>
  <si>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</si>
  <si>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</si>
  <si>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</si>
  <si>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</si>
  <si>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</si>
  <si>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</si>
  <si>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</si>
  <si>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</si>
  <si>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</si>
  <si>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</si>
  <si>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</si>
  <si>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</si>
  <si>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Stavební část</t>
  </si>
  <si>
    <t>Profese</t>
  </si>
  <si>
    <t>ZTI</t>
  </si>
  <si>
    <t>VZT a chlad</t>
  </si>
  <si>
    <t>Elektro</t>
  </si>
  <si>
    <t xml:space="preserve">Montáž krabice nástěnná kovová čtyřhranná </t>
  </si>
  <si>
    <t xml:space="preserve">krabice odbočná z polystyrénu </t>
  </si>
  <si>
    <t xml:space="preserve">krabice pancéřová </t>
  </si>
  <si>
    <t>krabice přístrojová odbočná s víčkem z PH</t>
  </si>
  <si>
    <t xml:space="preserve">krabice univerzální rozvodná z PH s víčkem a svorkovnicí krabicovou šroubovací </t>
  </si>
  <si>
    <t>kabel ovládací stíněný 19x0,8mm</t>
  </si>
  <si>
    <t>rozvaděč elektroměrový kompaktní pilíř ER112/PKP7P 1x jednosazbový</t>
  </si>
  <si>
    <t>D+M Jednopólový spínač, řazení 1,10A, 23</t>
  </si>
  <si>
    <t>D+M Sériový přepínač, řazení 5, 10A,230V,IP20</t>
  </si>
  <si>
    <t>D+M Střídavý přepínač řazení 6, 10A, 230V, IP20</t>
  </si>
  <si>
    <t>D+M Spínač jednopólový, 10A,230V, IP 44; řazení 1</t>
  </si>
  <si>
    <t>D+M Sériový přepínač,10A,230V,IP 44; řazení 5</t>
  </si>
  <si>
    <t>D+M Zásuvka jednonásobná, s ochranným kolíkem, s clonkami</t>
  </si>
  <si>
    <t>D+M Zásuvka dvojnásobná, s ochrannými kolíky, s clonkami</t>
  </si>
  <si>
    <t>D+M Zásuvka jednonásobná zapuštěná, s ochranou před přepětím</t>
  </si>
  <si>
    <t>D+M Zásuvka jednonásobná IP 44 pod povrch</t>
  </si>
  <si>
    <t>D+M Zásuvka jednonásobná IP 44, do parapetu</t>
  </si>
  <si>
    <t>D+M Zásuvka, nástěnná; řazení 2P+PE; IP 54, 32 A</t>
  </si>
  <si>
    <t>Demontáž spínačů a zásuvek</t>
  </si>
  <si>
    <t xml:space="preserve">Montáž svítidlo zářivkové průmyslové stropní </t>
  </si>
  <si>
    <t xml:space="preserve">Demontáž osvětlovacího modulového systému zářivkového </t>
  </si>
  <si>
    <t>Zjištění závad u svítidel zářivkových pro prostředí normální</t>
  </si>
  <si>
    <t>Zjištění závad u svítidel zářivkových pro prostředí prachotěsné</t>
  </si>
  <si>
    <t>zářivka lineární 54W G13 denní bílá</t>
  </si>
  <si>
    <t>svítidlo zářivkové interiérové, barva bílá, 2x18W</t>
  </si>
  <si>
    <t>svítidlo zářivkové interiérové, barva bílá, 18W</t>
  </si>
  <si>
    <t>svítidlo zářivkové interiérové, barva bílá, 36W</t>
  </si>
  <si>
    <t>svítidlo zářivkové interiérové, barva bílá, 2x36W</t>
  </si>
  <si>
    <t>svítidlo zářivkové interiérové, barva bílá, 58W</t>
  </si>
  <si>
    <t>svítidlo zářivkové interiérovéí, barva bílá, 2x58W</t>
  </si>
  <si>
    <t xml:space="preserve">svítidlo zářivkové průmyslové prachotěsné IP54, 2x36W </t>
  </si>
  <si>
    <t>svítidlo zářivkové průmyslové prachotěsné IP54, 3x36W</t>
  </si>
  <si>
    <t>kabel silový s Cu jádrem 1 kV 7x1,5mm2</t>
  </si>
  <si>
    <t>kabel silový s Cu jádrem 1 kV 12x1,5mm2</t>
  </si>
  <si>
    <t>kabel silový s Cu jádrem 1 kV 5x16mm2</t>
  </si>
  <si>
    <t>kabel silový s Cu jádrem 1 kV 4x16mm2</t>
  </si>
  <si>
    <t>kabel silový s Cu jádrem 1 kV 4x10mm2</t>
  </si>
  <si>
    <t>kabel silový s Cu jádrem 1 kV 5x10mm2</t>
  </si>
  <si>
    <t>Montáž kabel Cu plný kulatý uložený volně nebo v liště (CYKY)</t>
  </si>
  <si>
    <t>Montáž kabel Cu plný kulatý uložený pevně (CYKY)</t>
  </si>
  <si>
    <t>Potrubí ocelové závitové bezešvé běžné v kotelnách nebo strojovnách DN 65</t>
  </si>
  <si>
    <t>Potrubí ocelové závitové bezešvé běžné v kotelnách nebo strojovnách DN 80</t>
  </si>
  <si>
    <t>Potrubí ocelové závitové svařované běžné v kotelnách nebo strojovnách DN 65</t>
  </si>
  <si>
    <t>Potrubí ocelové závitové svařované běžné v kotelnách nebo strojovnách DN 80</t>
  </si>
  <si>
    <t>D+M Sifon - kondenzát dvojitá ZU - plast - DN 40</t>
  </si>
  <si>
    <t>D+M Sifon - kondenzát dvojitá ZU podomítkový - DN 40</t>
  </si>
  <si>
    <t>D+ M Sifon potrubní - splaškový, laboratorní - ZU min.50mm - DN 40-70</t>
  </si>
  <si>
    <t>D+M Izolace armaflex, topení, DN 15, tl. Do 16mm</t>
  </si>
  <si>
    <t>D+M Izolace armaflex, topení, DN 20, tl. Do 16mm</t>
  </si>
  <si>
    <t>D+M Izolace armaflex, topení, DN 25, tl. Do 16mm</t>
  </si>
  <si>
    <t>D+M Izolace armaflex, topení, DN 32, tl. Do 16mm</t>
  </si>
  <si>
    <t>D+M Izolace armaflex, topení, DN 40, tl. Do 16mm</t>
  </si>
  <si>
    <t>D+M Izolace armaflex, topení, DN 15, tl. Do 25mm</t>
  </si>
  <si>
    <t>D+M Izolace armaflex, topení, DN 15, tl. Do 32mm</t>
  </si>
  <si>
    <t>D+M Izolace armaflex, topení, DN 20, tl. Do 25mm</t>
  </si>
  <si>
    <t>D+M Izolace armaflex, topení, DN 20, tl. Do 32mm</t>
  </si>
  <si>
    <t>D+M Izolace armaflex, topení, DN 25, tl. Do 25mm</t>
  </si>
  <si>
    <t>D+M Izolace armaflex, topení, DN 25, tl. Do 32mm</t>
  </si>
  <si>
    <t>D+M Izolace armaflex, topení, DN 32, tl. Do 25mm</t>
  </si>
  <si>
    <t>D+M Izolace armaflex, topení, DN 32, tl. Do 32mm</t>
  </si>
  <si>
    <t>D+M Izolace armaflex, topení, DN 40, tl. Do 25mm</t>
  </si>
  <si>
    <t>D+M Izolace armaflex, topení, DN 40, tl. Do 32mm</t>
  </si>
  <si>
    <t>D+M Izolace armaflex, role, tl do 20mm, š 1m</t>
  </si>
  <si>
    <t>D+M Izolace armaflex, role, tl do 25mm, š 1m</t>
  </si>
  <si>
    <t>D+M Izolace armaflex, role, tl do 32mm, š 1m</t>
  </si>
  <si>
    <t>D+M Izolace armaflex, role, tl do 50mm, š 1m</t>
  </si>
  <si>
    <t>D+M Izolace isover, role, tl do 20mm</t>
  </si>
  <si>
    <t>D+M Izolace isover, role, tl do 30mm</t>
  </si>
  <si>
    <t>D+M Izolace isover, role, tl do 40mm</t>
  </si>
  <si>
    <t>D+M Izolace isover, role, tl do 50mm</t>
  </si>
  <si>
    <t>D+M Izolace isover, role, tl do 60mm</t>
  </si>
  <si>
    <t>D+M Izolace isover, role, tl do 80mm</t>
  </si>
  <si>
    <t>D+M Izolace isover, role, tl do 100mm</t>
  </si>
  <si>
    <t>Osazování sloupků a vzpěr plotových ocelových se zabetonováním</t>
  </si>
  <si>
    <t>D+M plotové pletivo pozinkované s PVC vrstvou, v do 1000mm</t>
  </si>
  <si>
    <t>D+M plotové pletivo pozinkované s PVC vrstvou, v do 1500mm</t>
  </si>
  <si>
    <t>D+M plotové pletivo pozinkované s PVC vrstvou, v do 2000mm</t>
  </si>
  <si>
    <r>
      <t>Speciální podlahová krytina heterognní, pásy, vysoká zátěž,tl. do 2mm, vnitřní elektrický odpor ≤ 10</t>
    </r>
    <r>
      <rPr>
        <vertAlign val="superscript"/>
        <sz val="7.8"/>
        <rFont val="Tahoma"/>
        <family val="2"/>
      </rPr>
      <t>9</t>
    </r>
  </si>
  <si>
    <t>svařovací šňůra PVC</t>
  </si>
  <si>
    <t>obkládačky keramické, 20x20, barva šedá</t>
  </si>
  <si>
    <t>obkládačky keramické, 20x20, barevné</t>
  </si>
  <si>
    <t>obkládačky keramické, 20x20, barva bílá</t>
  </si>
  <si>
    <t>Montáž obkladů vnitřních keramických hladkých kladených do malty</t>
  </si>
  <si>
    <t>Montáž obkladů vnitřních keramických hladkých lepených standardním lepidlem</t>
  </si>
  <si>
    <t>Všeobecné stavební práce</t>
  </si>
  <si>
    <t>Všeobecné práce na elektroinstalaci</t>
  </si>
  <si>
    <t>Požární ucpávka EI 90</t>
  </si>
  <si>
    <t>podhled kazetový s děrováním, viditelný rastr, tl. 10 mm, 600 x 600 mm</t>
  </si>
  <si>
    <t>D+M Zásuvka datová 2x RJ45 Cat.6A, mod 45x45, montáž na parapetní žlab</t>
  </si>
  <si>
    <t>D+M Zásuvka datová 2x RJ45 Cat.6A, montáž do podlahové krabice</t>
  </si>
  <si>
    <t>D+M Zásuvka datová 2x RJ45 Cat.6A, montáž pod omítku</t>
  </si>
  <si>
    <t>D+M Zásuvka datová 2x RJ45 Cat.6A, montáž na povrch</t>
  </si>
  <si>
    <t>D+M Kabelový žlab plechový neděrovaný s integrovanou spojkou 50x až do 250</t>
  </si>
  <si>
    <t>D+M Kabelový žlab plechový neděrovaný s integrovanou spojkou 100x až do 500</t>
  </si>
  <si>
    <t xml:space="preserve">D+M Podtlakových regulátorů </t>
  </si>
  <si>
    <t>Vzduchotechnické potrubí pozink čtyřhranné průřezu do 0,13 m2</t>
  </si>
  <si>
    <t>Vzduchotechnické potrubí pozink čtyřhranné průřezu do 0,5 m2</t>
  </si>
  <si>
    <t>Vzduchotechnické potrubí pozink čtyřhranné průřezu do 0,79 m2</t>
  </si>
  <si>
    <t>Vzduchotechnické potrubí pozink čtyřhranné průřezu do 1,54m2</t>
  </si>
  <si>
    <t>Vzduchotechnické potrubí pozink čtyřhranné průřezu do 2,54m2</t>
  </si>
  <si>
    <t>Vzduchotechnické potrubí pozink čtyřhranné průřezu přes 3,14m2</t>
  </si>
  <si>
    <t>Vzduchotechnické potrubí pozink kruhové spirálně vinuté D do 400 mm</t>
  </si>
  <si>
    <t>D+M OPLÁŠŤOVÁNÍ  fancoilu</t>
  </si>
  <si>
    <t xml:space="preserve">D+M OVLADAČ S TERMOSTATEM                                    </t>
  </si>
  <si>
    <t>D+M Trubka ocelová závitová černá DN 50, 2" 60,3x3,65 bezešvá Megapress včetně tvarovek, šroubení</t>
  </si>
  <si>
    <t>D+M Trubka ocelová závitová černá DN 25, 1" 33,7x3,25 bezešvá Megapress včetně tvarovek, šroubení</t>
  </si>
  <si>
    <t>D+M FH -Flexibilní  kovová nerezová hadice včetně koncových šroubení, l = 1m, PN10,
DN25</t>
  </si>
  <si>
    <t>D+M KKV - Kulový kohout závitový s vypouštěním, R250DS, PN10, - DN 25</t>
  </si>
  <si>
    <t>D+M KKV - Kulový kohout závitový, R250DS, PN10, - DN 50</t>
  </si>
  <si>
    <t xml:space="preserve">D+M Kohout BALL 2" závitový - s filtrem </t>
  </si>
  <si>
    <t xml:space="preserve">D+M Ventil regulační TA závitový Ventil STAD50 DN 50 mosaz </t>
  </si>
  <si>
    <t xml:space="preserve">D+M Ventil odvzdušňovací závitový Ventil R88/1 1/2" </t>
  </si>
  <si>
    <t>D+M Kohout R 250D páka 1",PN 35 závitový kulový voda pochromovaný</t>
  </si>
  <si>
    <t xml:space="preserve">D+M Izolace návleková 19x28 černá </t>
  </si>
  <si>
    <t>D+M Izolace návleková 19x54 černá</t>
  </si>
  <si>
    <t>D+M protipožární klapka se servomotorem 230V TPM 075/09 do 0,25m2</t>
  </si>
  <si>
    <t>D+M protipožární klapka se servomotorem 230V TPM 075/09 do 0,5m3</t>
  </si>
  <si>
    <t>D+M protipožární klapka se servomotorem 230V TPM 075/09 do 1m3</t>
  </si>
  <si>
    <t>D+M protipožární klapka se servomotorem 230V TPM 075/09 nad 1m3</t>
  </si>
  <si>
    <t>D+M FLEXIBILNÍ SYSTÉM ŘÍZENÍ PRŮTOKU VZDUCHU PRO MÍSTNOSTI S DIGESTOŘEMI vel 250-100/
včetně čidla rychlosti , ovládací panel 
regulátor/ 80 konst odvod</t>
  </si>
  <si>
    <t>D+M filtrační nástavec  tř. filtrace H13-vel 305x610x150x50</t>
  </si>
  <si>
    <t>D+M Potrubní dohřívač pro množství vzduchu do V=3000 m3/h, Qt=7 kW</t>
  </si>
  <si>
    <t>D+M Potrubní dohřívač pro množství vzduchu do V=2000 m3/h, Qt=5 kW</t>
  </si>
  <si>
    <t>D+M Potrubní dohřívač pro množství vzduchu V=1000 m3/h, Qt=2,5 kW</t>
  </si>
  <si>
    <t>D+M Venkovní jednotka přímého chlazení split-systém, chladící výkon do Qch=7 kW</t>
  </si>
  <si>
    <t>D+M Vnitřní jednotka přímého chlazení split-systém, chladící výkon do Qch=7 kW</t>
  </si>
  <si>
    <t xml:space="preserve">D+M Venkovní jednotka přímého chlazení split-systém, chladící výkon Qch=5 kW </t>
  </si>
  <si>
    <t>D+M Vnitřní jednotka přímého chlazení split-systém, chladící výkon Qch=5 kW</t>
  </si>
  <si>
    <t>D+M Venkovní jednotka přímého chlazení split-systém, chladící výkon Qch=3 kW</t>
  </si>
  <si>
    <t>D+M Vnitřní jednotka přímého chlazení split-systém, chladící výkon Qch=3 kW</t>
  </si>
  <si>
    <t>D+M kapalinový výměník EQRT 050-2-4-2-1-40-01-0-1-1-1
hydromodul STAZ 74-050-1-0-0-7-2-2-3-1-0
výměníkový modul EQRZ 05-050-6-10-060-16-100-1</t>
  </si>
  <si>
    <t>D+M Elektrický parní zvlhčovač zvlhčovací výkon 120kg/h, včetně distribuční hadice a příslušenství</t>
  </si>
  <si>
    <t>D+M BUŇKOVÝ TLUMIČ HLUKU s děrovaným plechem, hygienické provedení do vel 500x500x2000 . 1 náběhy na obou koncích tlumiče</t>
  </si>
  <si>
    <t>D+M BUŇKOVÝ TLUMIČ HLUKU s děrovaným plechem, do vel 500x500x2000 . 1 náběhy na obou koncích tlumiče</t>
  </si>
  <si>
    <t>D+M VENTIL přívodní  průměr do 160</t>
  </si>
  <si>
    <t>D+M VENTIL odvodní  průměr do 160</t>
  </si>
  <si>
    <t>D+M VENTIL přívodní  průměr do 200</t>
  </si>
  <si>
    <t>D+M VENTIL odvodní  průměr do 200</t>
  </si>
  <si>
    <t>D+M POŽÁRNÍ STĚNOVÝ UZÁVĚR do vel 1m2</t>
  </si>
  <si>
    <t>D+M REGULAČNÍ KLAPKA kruhová do vel. 0,25m2</t>
  </si>
  <si>
    <t>D+M REGULAČNÍ KLAPKA kruhová do vel. 0,5m2</t>
  </si>
  <si>
    <t>D+M REGULAČNÍ KLAPKA kruhová do vel. 1 m2</t>
  </si>
  <si>
    <t>D+M REGULAČNÍ KLAPKA čtyřhranná do vel. 0,25m2</t>
  </si>
  <si>
    <t>D+M REGULAČNÍ KLAPKA čtyřhranná do vel. 0,5m2</t>
  </si>
  <si>
    <t>D+M REGULAČNÍ KLAPKA čtyřhranná do vel. 1 m2</t>
  </si>
  <si>
    <t>D+M KRYCÍ MŘÍŽKA do vel 1m2</t>
  </si>
  <si>
    <t>D+M VÍŘIVÝ ANEMOSTAT 500x24</t>
  </si>
  <si>
    <t>D+M VÍŘIVÝ ANEMOSTAT 300x8</t>
  </si>
  <si>
    <t>D+M VÍŘIVÝ ANEMOSTAT 600x24</t>
  </si>
  <si>
    <t>D+M VYÚSTKA NASTAVITELNÁ na spiro potrubí do vel 0,25m2</t>
  </si>
  <si>
    <t>D+M VYÚSTKA NASTAVITELNÁ na spiro potrubí nad vel 0,25m2</t>
  </si>
  <si>
    <t>D+M VYÚSTKA NASTAVITELNÁ na čtyřhranné potrubí potrubí do vel 0,25m2</t>
  </si>
  <si>
    <t>D+M VYÚSTKA NASTAVITELNÁ na čtyřhranné potrubí potrubí nad vel 0,25m2</t>
  </si>
  <si>
    <t>D+M STĚNOVÁ MŘÍŽKA SM do vel. 0,25m2</t>
  </si>
  <si>
    <t>D+M STĚNOVÁ MŘÍŽKA SM nad vel. 0,25m2</t>
  </si>
  <si>
    <t>D+M REGULATOR VARIABILNÍHO PRUTOKU do průměru 100</t>
  </si>
  <si>
    <t>D+M REGULATOR VARIABILNÍHO PRUTOKU do průměru 125</t>
  </si>
  <si>
    <t>D+M REGULATOR VARIABILNÍHO PRUTOKU do průměru 200</t>
  </si>
  <si>
    <t>D+M REGULATOR VARIABILNÍHO PRUTOKU do průměru 160</t>
  </si>
  <si>
    <t>D+M OHEBNÁ HLINÍKOVÁ HADICE HLUKOVĚ IZOLOVANÁ tl.25 mm DN 127</t>
  </si>
  <si>
    <t>D+M OHEBNÁ HLINÍKOVÁ HADICE HLUKOVĚ IZOLOVANÁ tl.25 mm DN 163</t>
  </si>
  <si>
    <t>D+M OHEBNÁ HLINÍKOVÁ HADICE HLUKOVĚ IZOLOVANÁ tl.25 mm DN 203</t>
  </si>
  <si>
    <t>D+M OHEBNÁ HLINÍKOVÁ HADICE HLUKOVĚ IZOLOVANÁ tl.25 mm DN 254</t>
  </si>
  <si>
    <t>D+M OHEBNÁ HLINÍKOVÁ HADICE HLUKOVĚ IZOLOVANÁ tl.25 mm DN 319</t>
  </si>
  <si>
    <t>D+M regulátor konstantního průtoku do vel DN 160</t>
  </si>
  <si>
    <t>D+M regulátor konstantního průtoku do vel DN 250</t>
  </si>
  <si>
    <t xml:space="preserve">D+M KAZETOVÁ JEDNOTKA cirkulace, 4-tr. systém ( topení a chlazení ),                   EC-motor, filtr G1, vestavěné čerpadlo kondednzátu, atyp - barevné provedení podhledové desky ( RAL ) dle požadavku architekta  </t>
  </si>
  <si>
    <t xml:space="preserve">D+M DVOUCESTNÝ REGULAČNÍ A VYVAŽOVACÍ VENTIL IMI  on/off, 230V, 2ksvč. zatrubkování </t>
  </si>
  <si>
    <t>D+M jednotka fancoil nástěnný, cirkulace, 2-tr. Systém(pouze chlazení),        
podstropní provedení, třída filtrace G1, vel. 3</t>
  </si>
  <si>
    <t>D+M ČERPADLO KONDENZÁTU                                      
vč. příslušenství a montáže do jednotky</t>
  </si>
  <si>
    <t>D+M DVOUCESTNÝ REGULAČNÍ A VYVAŽOVACÍ VENTIL  k fancoilu vč. zatrubkování , on/off, 230V</t>
  </si>
  <si>
    <t>D+M MEZISTROPNÍ CHLADÍCÍ JEDNOTKA cirkulace, 2-tr. systém ( pouze chlazení ), EC-motor ( 0-10V), tř. filtrace G2, izolovaná ventilátorová komora, bez čerpadla kondenzátu, včetně tlumiče, výdechové komory</t>
  </si>
  <si>
    <t>D+M VODNÍ VZDUCHOVÁ CLONA délka 1600 mm, výška instalace max. 3000m, dodávka bez pláště - instalace v podhledu, vč. motorů se zabudovaným TK a dvoucestným termostatickým ventile, včetně sací komory, nástavce sání, ovládací skříňky</t>
  </si>
  <si>
    <t>Hodinová zúčtovací sazba montér vzduchotechniky</t>
  </si>
  <si>
    <t>Hodinová zúčtovací sazba montér chlazení odborný</t>
  </si>
  <si>
    <t>D+M REGULAČNÍ PAKET  pro řídící jednotku vč. ovladače</t>
  </si>
  <si>
    <t>D+M VODNÍ VYTÁPĚCÍ JEDNOTKA cirkulace, vel. 2, 2-řadý Cu/Al výměník ( připojení vlevo ), 2-tr. systém ( vodní ohřev ), nástěnné provedení ( vč. profilové žaluzie ), 2-ot motor ( 3x400V ) - provedení BNV, oplášťování výměníku "Industry" - ocelový lakovaný plech RAL7000 včetně ovládací skříňky, prostorového termostatu</t>
  </si>
  <si>
    <t>Veškerá žlutě vyznačená pole na všech listech excelovského souboru musí být vyplněna nenulovou hodnotou</t>
  </si>
  <si>
    <t xml:space="preserve">cena / Mj v Kč bez DPH </t>
  </si>
  <si>
    <t>celkem v Kč bez DPH</t>
  </si>
  <si>
    <t>Sazba DPH v %</t>
  </si>
  <si>
    <t>celkem v Kč včetně DPH</t>
  </si>
  <si>
    <t>Částka v Kč bez DPH</t>
  </si>
  <si>
    <t xml:space="preserve">CELKEM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</si>
</sst>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* #,##0_);_(* \(#,##0\);_(* &quot;-&quot;_);_(@_)"/>
    <numFmt numFmtId="169" formatCode="_(&quot;¤&quot;* #,##0_);_(&quot;¤&quot;* \(#,##0\);_(&quot;¤&quot;* &quot;-&quot;_);_(@_)"/>
    <numFmt numFmtId="170" formatCode="_(* #,##0.00_);_(* \(#,##0.00\);_(* &quot;-&quot;??_);_(@_)"/>
    <numFmt numFmtId="171" formatCode="_(&quot;¤&quot;* #,##0.00_);_(&quot;¤&quot;* \(#,##0.00\);_(&quot;¤&quot;* &quot;-&quot;??_);_(@_)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#,##0;"/>
    <numFmt numFmtId="179" formatCode="#,##0.000"/>
    <numFmt numFmtId="180" formatCode="#,##0.00\ &quot;Kč&quot;"/>
    <numFmt numFmtId="181" formatCode="[$-405]d\.\ mmmm\ yyyy"/>
    <numFmt numFmtId="182" formatCode="0.000"/>
    <numFmt numFmtId="183" formatCode="0.0000"/>
    <numFmt numFmtId="184" formatCode="0.0"/>
  </numFmts>
  <fonts count="55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7.8"/>
      <name val="Tahoma"/>
      <family val="2"/>
    </font>
    <font>
      <b/>
      <sz val="7.8"/>
      <name val="Tahoma"/>
      <family val="2"/>
    </font>
    <font>
      <vertAlign val="superscript"/>
      <sz val="7.8"/>
      <name val="Tahoma"/>
      <family val="2"/>
    </font>
    <font>
      <sz val="8.25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0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23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5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2" fillId="33" borderId="0" xfId="0" applyFont="1" applyFill="1" applyAlignment="1">
      <alignment/>
    </xf>
    <xf numFmtId="0" fontId="32" fillId="34" borderId="0" xfId="0" applyFont="1" applyFill="1" applyAlignment="1">
      <alignment/>
    </xf>
    <xf numFmtId="49" fontId="7" fillId="34" borderId="13" xfId="0" applyNumberFormat="1" applyFont="1" applyFill="1" applyBorder="1" applyAlignment="1" applyProtection="1">
      <alignment horizontal="center" vertical="center" wrapText="1" readingOrder="1"/>
      <protection/>
    </xf>
    <xf numFmtId="49" fontId="7" fillId="33" borderId="13" xfId="0" applyNumberFormat="1" applyFont="1" applyFill="1" applyBorder="1" applyAlignment="1" applyProtection="1">
      <alignment horizontal="center" vertical="center" wrapText="1" readingOrder="1"/>
      <protection/>
    </xf>
    <xf numFmtId="49" fontId="4" fillId="33" borderId="13" xfId="0" applyNumberFormat="1" applyFont="1" applyFill="1" applyBorder="1" applyAlignment="1" applyProtection="1">
      <alignment horizontal="left" vertical="center" wrapText="1" readingOrder="1"/>
      <protection/>
    </xf>
    <xf numFmtId="179" fontId="4" fillId="33" borderId="13" xfId="0" applyNumberFormat="1" applyFont="1" applyFill="1" applyBorder="1" applyAlignment="1" applyProtection="1">
      <alignment horizontal="right" vertical="center" readingOrder="1"/>
      <protection/>
    </xf>
    <xf numFmtId="49" fontId="5" fillId="34" borderId="13" xfId="0" applyNumberFormat="1" applyFont="1" applyFill="1" applyBorder="1" applyAlignment="1" applyProtection="1">
      <alignment horizontal="left" vertical="center" wrapText="1" readingOrder="1"/>
      <protection/>
    </xf>
    <xf numFmtId="179" fontId="5" fillId="34" borderId="13" xfId="0" applyNumberFormat="1" applyFont="1" applyFill="1" applyBorder="1" applyAlignment="1" applyProtection="1">
      <alignment horizontal="right" vertical="center" readingOrder="1"/>
      <protection/>
    </xf>
    <xf numFmtId="4" fontId="5" fillId="34" borderId="13" xfId="0" applyNumberFormat="1" applyFont="1" applyFill="1" applyBorder="1" applyAlignment="1" applyProtection="1">
      <alignment horizontal="right" vertical="center" readingOrder="1"/>
      <protection/>
    </xf>
    <xf numFmtId="49" fontId="5" fillId="34" borderId="13" xfId="0" applyNumberFormat="1" applyFont="1" applyFill="1" applyBorder="1" applyAlignment="1" applyProtection="1">
      <alignment horizontal="center" vertical="center" readingOrder="1"/>
      <protection/>
    </xf>
    <xf numFmtId="49" fontId="4" fillId="33" borderId="13" xfId="0" applyNumberFormat="1" applyFont="1" applyFill="1" applyBorder="1" applyAlignment="1" applyProtection="1">
      <alignment horizontal="center" vertical="center" readingOrder="1"/>
      <protection/>
    </xf>
    <xf numFmtId="0" fontId="32" fillId="33" borderId="0" xfId="0" applyFont="1" applyFill="1" applyAlignment="1">
      <alignment horizontal="center" vertical="center" readingOrder="1"/>
    </xf>
    <xf numFmtId="49" fontId="7" fillId="34" borderId="14" xfId="0" applyNumberFormat="1" applyFont="1" applyFill="1" applyBorder="1" applyAlignment="1" applyProtection="1">
      <alignment horizontal="center" vertical="center" wrapText="1" readingOrder="1"/>
      <protection/>
    </xf>
    <xf numFmtId="49" fontId="7" fillId="33" borderId="14" xfId="0" applyNumberFormat="1" applyFont="1" applyFill="1" applyBorder="1" applyAlignment="1" applyProtection="1">
      <alignment horizontal="center" vertical="center" wrapText="1" readingOrder="1"/>
      <protection/>
    </xf>
    <xf numFmtId="49" fontId="5" fillId="34" borderId="14" xfId="0" applyNumberFormat="1" applyFont="1" applyFill="1" applyBorder="1" applyAlignment="1" applyProtection="1">
      <alignment horizontal="left" vertical="center" wrapText="1" readingOrder="1"/>
      <protection/>
    </xf>
    <xf numFmtId="179" fontId="5" fillId="34" borderId="14" xfId="0" applyNumberFormat="1" applyFont="1" applyFill="1" applyBorder="1" applyAlignment="1" applyProtection="1">
      <alignment horizontal="right" vertical="center" readingOrder="1"/>
      <protection/>
    </xf>
    <xf numFmtId="4" fontId="5" fillId="34" borderId="14" xfId="0" applyNumberFormat="1" applyFont="1" applyFill="1" applyBorder="1" applyAlignment="1" applyProtection="1">
      <alignment horizontal="right" vertical="center" readingOrder="1"/>
      <protection/>
    </xf>
    <xf numFmtId="49" fontId="4" fillId="33" borderId="14" xfId="0" applyNumberFormat="1" applyFont="1" applyFill="1" applyBorder="1" applyAlignment="1" applyProtection="1">
      <alignment horizontal="left" vertical="center" wrapText="1" readingOrder="1"/>
      <protection/>
    </xf>
    <xf numFmtId="179" fontId="4" fillId="33" borderId="14" xfId="0" applyNumberFormat="1" applyFont="1" applyFill="1" applyBorder="1" applyAlignment="1" applyProtection="1">
      <alignment horizontal="right" vertical="center" readingOrder="1"/>
      <protection/>
    </xf>
    <xf numFmtId="49" fontId="5" fillId="34" borderId="14" xfId="0" applyNumberFormat="1" applyFont="1" applyFill="1" applyBorder="1" applyAlignment="1" applyProtection="1">
      <alignment horizontal="center" vertical="center" readingOrder="1"/>
      <protection/>
    </xf>
    <xf numFmtId="49" fontId="4" fillId="33" borderId="14" xfId="0" applyNumberFormat="1" applyFont="1" applyFill="1" applyBorder="1" applyAlignment="1" applyProtection="1">
      <alignment horizontal="center" vertical="center" readingOrder="1"/>
      <protection/>
    </xf>
    <xf numFmtId="49" fontId="4" fillId="34" borderId="14" xfId="0" applyNumberFormat="1" applyFont="1" applyFill="1" applyBorder="1" applyAlignment="1" applyProtection="1">
      <alignment horizontal="center" vertical="center" readingOrder="1"/>
      <protection/>
    </xf>
    <xf numFmtId="0" fontId="3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9" fontId="32" fillId="33" borderId="0" xfId="0" applyNumberFormat="1" applyFont="1" applyFill="1" applyAlignment="1">
      <alignment horizontal="center"/>
    </xf>
    <xf numFmtId="0" fontId="36" fillId="34" borderId="15" xfId="0" applyFont="1" applyFill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vertical="center"/>
    </xf>
    <xf numFmtId="49" fontId="9" fillId="34" borderId="13" xfId="0" applyNumberFormat="1" applyFont="1" applyFill="1" applyBorder="1" applyAlignment="1" applyProtection="1">
      <alignment horizontal="center" vertical="center" wrapText="1" readingOrder="1"/>
      <protection/>
    </xf>
    <xf numFmtId="49" fontId="8" fillId="33" borderId="13" xfId="0" applyNumberFormat="1" applyFont="1" applyFill="1" applyBorder="1" applyAlignment="1" applyProtection="1">
      <alignment horizontal="left" vertical="center" wrapText="1" readingOrder="1"/>
      <protection/>
    </xf>
    <xf numFmtId="179" fontId="8" fillId="33" borderId="13" xfId="0" applyNumberFormat="1" applyFont="1" applyFill="1" applyBorder="1" applyAlignment="1" applyProtection="1">
      <alignment horizontal="right" vertical="center" readingOrder="1"/>
      <protection/>
    </xf>
    <xf numFmtId="4" fontId="8" fillId="33" borderId="13" xfId="0" applyNumberFormat="1" applyFont="1" applyFill="1" applyBorder="1" applyAlignment="1" applyProtection="1">
      <alignment horizontal="right" vertical="center" readingOrder="1"/>
      <protection/>
    </xf>
    <xf numFmtId="49" fontId="8" fillId="34" borderId="13" xfId="0" applyNumberFormat="1" applyFont="1" applyFill="1" applyBorder="1" applyAlignment="1" applyProtection="1">
      <alignment horizontal="left" vertical="center" wrapText="1" readingOrder="1"/>
      <protection/>
    </xf>
    <xf numFmtId="179" fontId="8" fillId="34" borderId="13" xfId="0" applyNumberFormat="1" applyFont="1" applyFill="1" applyBorder="1" applyAlignment="1" applyProtection="1">
      <alignment horizontal="right" vertical="center" readingOrder="1"/>
      <protection/>
    </xf>
    <xf numFmtId="4" fontId="8" fillId="34" borderId="13" xfId="0" applyNumberFormat="1" applyFont="1" applyFill="1" applyBorder="1" applyAlignment="1" applyProtection="1">
      <alignment horizontal="right" vertical="center" readingOrder="1"/>
      <protection/>
    </xf>
    <xf numFmtId="49" fontId="9" fillId="33" borderId="13" xfId="0" applyNumberFormat="1" applyFont="1" applyFill="1" applyBorder="1" applyAlignment="1" applyProtection="1">
      <alignment horizontal="left" vertical="center" wrapText="1" readingOrder="1"/>
      <protection/>
    </xf>
    <xf numFmtId="179" fontId="9" fillId="33" borderId="13" xfId="0" applyNumberFormat="1" applyFont="1" applyFill="1" applyBorder="1" applyAlignment="1" applyProtection="1">
      <alignment horizontal="right" vertical="center" readingOrder="1"/>
      <protection/>
    </xf>
    <xf numFmtId="49" fontId="8" fillId="33" borderId="13" xfId="0" applyNumberFormat="1" applyFont="1" applyFill="1" applyBorder="1" applyAlignment="1" applyProtection="1">
      <alignment horizontal="center" vertical="center" readingOrder="1"/>
      <protection/>
    </xf>
    <xf numFmtId="49" fontId="8" fillId="34" borderId="13" xfId="0" applyNumberFormat="1" applyFont="1" applyFill="1" applyBorder="1" applyAlignment="1" applyProtection="1">
      <alignment horizontal="center" vertical="center" readingOrder="1"/>
      <protection/>
    </xf>
    <xf numFmtId="49" fontId="9" fillId="33" borderId="13" xfId="0" applyNumberFormat="1" applyFont="1" applyFill="1" applyBorder="1" applyAlignment="1" applyProtection="1">
      <alignment horizontal="center" vertical="center" readingOrder="1"/>
      <protection/>
    </xf>
    <xf numFmtId="1" fontId="4" fillId="33" borderId="13" xfId="0" applyNumberFormat="1" applyFont="1" applyFill="1" applyBorder="1" applyAlignment="1" applyProtection="1">
      <alignment horizontal="center" vertical="center" readingOrder="1"/>
      <protection/>
    </xf>
    <xf numFmtId="4" fontId="4" fillId="35" borderId="14" xfId="0" applyNumberFormat="1" applyFont="1" applyFill="1" applyBorder="1" applyAlignment="1" applyProtection="1">
      <alignment horizontal="right" vertical="center" readingOrder="1"/>
      <protection/>
    </xf>
    <xf numFmtId="4" fontId="5" fillId="35" borderId="14" xfId="0" applyNumberFormat="1" applyFont="1" applyFill="1" applyBorder="1" applyAlignment="1" applyProtection="1">
      <alignment horizontal="right" vertical="center" readingOrder="1"/>
      <protection/>
    </xf>
    <xf numFmtId="180" fontId="8" fillId="35" borderId="14" xfId="0" applyNumberFormat="1" applyFont="1" applyFill="1" applyBorder="1" applyAlignment="1" applyProtection="1">
      <alignment horizontal="center" vertical="center" wrapText="1" readingOrder="1"/>
      <protection/>
    </xf>
    <xf numFmtId="4" fontId="4" fillId="35" borderId="13" xfId="0" applyNumberFormat="1" applyFont="1" applyFill="1" applyBorder="1" applyAlignment="1" applyProtection="1">
      <alignment horizontal="right" vertical="center" readingOrder="1"/>
      <protection/>
    </xf>
    <xf numFmtId="4" fontId="5" fillId="35" borderId="13" xfId="0" applyNumberFormat="1" applyFont="1" applyFill="1" applyBorder="1" applyAlignment="1" applyProtection="1">
      <alignment horizontal="right" vertical="center" readingOrder="1"/>
      <protection/>
    </xf>
    <xf numFmtId="4" fontId="5" fillId="35" borderId="13" xfId="0" applyNumberFormat="1" applyFont="1" applyFill="1" applyBorder="1" applyAlignment="1" applyProtection="1">
      <alignment horizontal="right" vertical="center" readingOrder="1"/>
      <protection/>
    </xf>
    <xf numFmtId="180" fontId="8" fillId="35" borderId="13" xfId="0" applyNumberFormat="1" applyFont="1" applyFill="1" applyBorder="1" applyAlignment="1" applyProtection="1">
      <alignment horizontal="right" vertical="center" wrapText="1" readingOrder="1"/>
      <protection/>
    </xf>
    <xf numFmtId="4" fontId="9" fillId="35" borderId="13" xfId="0" applyNumberFormat="1" applyFont="1" applyFill="1" applyBorder="1" applyAlignment="1" applyProtection="1">
      <alignment horizontal="right" vertical="center" readingOrder="1"/>
      <protection/>
    </xf>
    <xf numFmtId="4" fontId="8" fillId="35" borderId="13" xfId="0" applyNumberFormat="1" applyFont="1" applyFill="1" applyBorder="1" applyAlignment="1" applyProtection="1">
      <alignment horizontal="right" vertical="center" readingOrder="1"/>
      <protection/>
    </xf>
    <xf numFmtId="180" fontId="8" fillId="35" borderId="14" xfId="0" applyNumberFormat="1" applyFont="1" applyFill="1" applyBorder="1" applyAlignment="1" applyProtection="1">
      <alignment horizontal="right" vertical="center" wrapText="1" readingOrder="1"/>
      <protection/>
    </xf>
    <xf numFmtId="180" fontId="0" fillId="35" borderId="18" xfId="0" applyNumberFormat="1" applyFont="1" applyFill="1" applyBorder="1" applyAlignment="1">
      <alignment vertical="center"/>
    </xf>
    <xf numFmtId="180" fontId="0" fillId="35" borderId="19" xfId="0" applyNumberFormat="1" applyFont="1" applyFill="1" applyBorder="1" applyAlignment="1">
      <alignment vertical="center"/>
    </xf>
    <xf numFmtId="180" fontId="0" fillId="35" borderId="20" xfId="0" applyNumberFormat="1" applyFont="1" applyFill="1" applyBorder="1" applyAlignment="1">
      <alignment vertical="center"/>
    </xf>
    <xf numFmtId="180" fontId="53" fillId="35" borderId="21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0" fontId="11" fillId="36" borderId="13" xfId="46" applyFont="1" applyFill="1" applyBorder="1" applyAlignment="1">
      <alignment horizontal="center" wrapText="1"/>
      <protection/>
    </xf>
    <xf numFmtId="0" fontId="12" fillId="36" borderId="13" xfId="46" applyFont="1" applyFill="1" applyBorder="1">
      <alignment/>
      <protection/>
    </xf>
    <xf numFmtId="10" fontId="54" fillId="35" borderId="13" xfId="0" applyNumberFormat="1" applyFont="1" applyFill="1" applyBorder="1" applyAlignment="1">
      <alignment/>
    </xf>
    <xf numFmtId="10" fontId="54" fillId="35" borderId="13" xfId="0" applyNumberFormat="1" applyFont="1" applyFill="1" applyBorder="1" applyAlignment="1" applyProtection="1">
      <alignment/>
      <protection locked="0"/>
    </xf>
    <xf numFmtId="10" fontId="54" fillId="35" borderId="13" xfId="0" applyNumberFormat="1" applyFont="1" applyFill="1" applyBorder="1" applyAlignment="1">
      <alignment/>
    </xf>
    <xf numFmtId="4" fontId="13" fillId="35" borderId="13" xfId="46" applyNumberFormat="1" applyFont="1" applyFill="1" applyBorder="1">
      <alignment/>
      <protection/>
    </xf>
    <xf numFmtId="0" fontId="32" fillId="35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11" fillId="37" borderId="13" xfId="46" applyFont="1" applyFill="1" applyBorder="1" applyAlignment="1">
      <alignment horizontal="center" wrapText="1"/>
      <protection/>
    </xf>
    <xf numFmtId="0" fontId="12" fillId="37" borderId="13" xfId="46" applyFont="1" applyFill="1" applyBorder="1">
      <alignment/>
      <protection/>
    </xf>
    <xf numFmtId="0" fontId="53" fillId="0" borderId="0" xfId="0" applyFont="1" applyFill="1" applyBorder="1" applyAlignment="1">
      <alignment vertical="center"/>
    </xf>
    <xf numFmtId="180" fontId="53" fillId="0" borderId="0" xfId="0" applyNumberFormat="1" applyFont="1" applyFill="1" applyBorder="1" applyAlignment="1">
      <alignment vertical="center"/>
    </xf>
    <xf numFmtId="10" fontId="54" fillId="0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FFFFCC"/>
      <rgbColor rgb="00D3D3D3"/>
      <rgbColor rgb="00A9A9A9"/>
      <rgbColor rgb="00CEA084"/>
      <rgbColor rgb="000065CE"/>
      <rgbColor rgb="00FF8000"/>
      <rgbColor rgb="00008080"/>
      <rgbColor rgb="00000080"/>
      <rgbColor rgb="00FF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26.28125" style="0" customWidth="1"/>
    <col min="2" max="2" width="26.421875" style="0" customWidth="1"/>
    <col min="3" max="3" width="14.00390625" style="0" customWidth="1"/>
    <col min="4" max="4" width="16.140625" style="0" customWidth="1"/>
  </cols>
  <sheetData>
    <row r="1" ht="15" thickBot="1"/>
    <row r="2" spans="1:4" ht="24" customHeight="1" thickBot="1">
      <c r="A2" s="29" t="s">
        <v>1094</v>
      </c>
      <c r="B2" s="30" t="s">
        <v>1280</v>
      </c>
      <c r="C2" s="60" t="s">
        <v>1278</v>
      </c>
      <c r="D2" s="69" t="s">
        <v>1279</v>
      </c>
    </row>
    <row r="3" spans="1:4" ht="19.5" customHeight="1">
      <c r="A3" s="1" t="s">
        <v>1093</v>
      </c>
      <c r="B3" s="55">
        <f>Stavební!F2</f>
        <v>0</v>
      </c>
      <c r="C3" s="62">
        <v>0.21</v>
      </c>
      <c r="D3" s="65">
        <f>B3*C3+B3</f>
        <v>0</v>
      </c>
    </row>
    <row r="4" spans="1:4" ht="19.5" customHeight="1">
      <c r="A4" s="2" t="s">
        <v>1095</v>
      </c>
      <c r="B4" s="56">
        <f>ZTI!F2</f>
        <v>0</v>
      </c>
      <c r="C4" s="62">
        <v>0</v>
      </c>
      <c r="D4" s="65">
        <f>B4*C4+B4</f>
        <v>0</v>
      </c>
    </row>
    <row r="5" spans="1:4" ht="19.5" customHeight="1">
      <c r="A5" s="2" t="s">
        <v>1096</v>
      </c>
      <c r="B5" s="56">
        <f>'VZT a chlad'!F2</f>
        <v>0</v>
      </c>
      <c r="C5" s="62">
        <v>0</v>
      </c>
      <c r="D5" s="65">
        <f>B5*C5+B5</f>
        <v>0</v>
      </c>
    </row>
    <row r="6" spans="1:4" ht="19.5" customHeight="1" thickBot="1">
      <c r="A6" s="3" t="s">
        <v>1097</v>
      </c>
      <c r="B6" s="57">
        <f>Elektro!F2</f>
        <v>0</v>
      </c>
      <c r="C6" s="62">
        <v>0</v>
      </c>
      <c r="D6" s="65">
        <f>B6*C6+B6</f>
        <v>0</v>
      </c>
    </row>
    <row r="7" spans="1:4" ht="24.75" customHeight="1" thickBot="1">
      <c r="A7" s="31" t="s">
        <v>1281</v>
      </c>
      <c r="B7" s="58">
        <f>SUM(B3:B6)</f>
        <v>0</v>
      </c>
      <c r="C7" s="62">
        <v>0</v>
      </c>
      <c r="D7" s="65">
        <f>B7*C7+B7</f>
        <v>0</v>
      </c>
    </row>
    <row r="8" spans="1:3" ht="24.75" customHeight="1">
      <c r="A8" s="71"/>
      <c r="B8" s="72"/>
      <c r="C8" s="73"/>
    </row>
    <row r="9" spans="1:4" ht="17.25" customHeight="1">
      <c r="A9" s="71"/>
      <c r="B9" s="72"/>
      <c r="C9" s="75"/>
      <c r="D9" s="75"/>
    </row>
    <row r="10" spans="1:6" ht="14.25">
      <c r="A10" s="59" t="s">
        <v>1275</v>
      </c>
      <c r="B10" s="59"/>
      <c r="C10" s="74"/>
      <c r="D10" s="74"/>
      <c r="E10" s="59"/>
      <c r="F10" s="59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7"/>
  <sheetViews>
    <sheetView tabSelected="1" zoomScalePageLayoutView="0" workbookViewId="0" topLeftCell="A1">
      <selection activeCell="K372" sqref="K372"/>
    </sheetView>
  </sheetViews>
  <sheetFormatPr defaultColWidth="9.140625" defaultRowHeight="15"/>
  <cols>
    <col min="1" max="1" width="5.7109375" style="26" customWidth="1"/>
    <col min="2" max="2" width="50.7109375" style="4" customWidth="1"/>
    <col min="3" max="3" width="5.7109375" style="26" customWidth="1"/>
    <col min="4" max="4" width="10.7109375" style="4" customWidth="1"/>
    <col min="5" max="5" width="12.57421875" style="4" customWidth="1"/>
    <col min="6" max="6" width="15.7109375" style="4" customWidth="1"/>
    <col min="7" max="7" width="8.8515625" style="4" customWidth="1"/>
    <col min="8" max="8" width="13.28125" style="66" customWidth="1"/>
    <col min="9" max="16384" width="8.8515625" style="4" customWidth="1"/>
  </cols>
  <sheetData>
    <row r="1" spans="1:8" ht="33.75" customHeight="1">
      <c r="A1" s="16"/>
      <c r="B1" s="16" t="s">
        <v>0</v>
      </c>
      <c r="C1" s="16" t="s">
        <v>1</v>
      </c>
      <c r="D1" s="16" t="s">
        <v>2</v>
      </c>
      <c r="E1" s="60" t="s">
        <v>1276</v>
      </c>
      <c r="F1" s="60" t="s">
        <v>1277</v>
      </c>
      <c r="G1" s="60" t="s">
        <v>1278</v>
      </c>
      <c r="H1" s="69" t="s">
        <v>1279</v>
      </c>
    </row>
    <row r="2" spans="1:8" ht="23.25" customHeight="1">
      <c r="A2" s="17"/>
      <c r="B2" s="17"/>
      <c r="C2" s="17"/>
      <c r="D2" s="17"/>
      <c r="E2" s="17"/>
      <c r="F2" s="47">
        <f>F3+F18+F22+F45+F106+F144+F150+F177+F189+F266+F298+F328+F344+F376+F310</f>
        <v>0</v>
      </c>
      <c r="G2" s="61"/>
      <c r="H2" s="70"/>
    </row>
    <row r="3" spans="1:8" ht="15" customHeight="1">
      <c r="A3" s="23"/>
      <c r="B3" s="18" t="s">
        <v>5</v>
      </c>
      <c r="C3" s="23"/>
      <c r="D3" s="19"/>
      <c r="E3" s="20"/>
      <c r="F3" s="20">
        <f>SUM(F4:F17)</f>
        <v>0</v>
      </c>
      <c r="G3" s="62">
        <v>0</v>
      </c>
      <c r="H3" s="65">
        <f>F3*G3+F3</f>
        <v>0</v>
      </c>
    </row>
    <row r="4" spans="1:8" ht="14.25">
      <c r="A4" s="24" t="s">
        <v>4</v>
      </c>
      <c r="B4" s="21" t="s">
        <v>7</v>
      </c>
      <c r="C4" s="24" t="s">
        <v>6</v>
      </c>
      <c r="D4" s="22">
        <v>0.2</v>
      </c>
      <c r="E4" s="45">
        <v>0</v>
      </c>
      <c r="F4" s="45">
        <f>E4*D4</f>
        <v>0</v>
      </c>
      <c r="G4" s="62">
        <v>0</v>
      </c>
      <c r="H4" s="65">
        <f aca="true" t="shared" si="0" ref="H4:H67">F4*G4+F4</f>
        <v>0</v>
      </c>
    </row>
    <row r="5" spans="1:8" ht="20.25">
      <c r="A5" s="24" t="s">
        <v>25</v>
      </c>
      <c r="B5" s="21" t="s">
        <v>11</v>
      </c>
      <c r="C5" s="24" t="s">
        <v>10</v>
      </c>
      <c r="D5" s="22">
        <v>6</v>
      </c>
      <c r="E5" s="45">
        <v>0</v>
      </c>
      <c r="F5" s="45">
        <v>0</v>
      </c>
      <c r="G5" s="62">
        <v>0</v>
      </c>
      <c r="H5" s="65">
        <f t="shared" si="0"/>
        <v>0</v>
      </c>
    </row>
    <row r="6" spans="1:8" ht="20.25">
      <c r="A6" s="24" t="s">
        <v>30</v>
      </c>
      <c r="B6" s="21" t="s">
        <v>12</v>
      </c>
      <c r="C6" s="24" t="s">
        <v>10</v>
      </c>
      <c r="D6" s="22">
        <v>3</v>
      </c>
      <c r="E6" s="45">
        <v>0</v>
      </c>
      <c r="F6" s="45">
        <f aca="true" t="shared" si="1" ref="F6:F17">E6*D6</f>
        <v>0</v>
      </c>
      <c r="G6" s="62">
        <v>0</v>
      </c>
      <c r="H6" s="65">
        <f t="shared" si="0"/>
        <v>0</v>
      </c>
    </row>
    <row r="7" spans="1:8" ht="14.25">
      <c r="A7" s="24" t="s">
        <v>739</v>
      </c>
      <c r="B7" s="21" t="s">
        <v>13</v>
      </c>
      <c r="C7" s="24" t="s">
        <v>10</v>
      </c>
      <c r="D7" s="22">
        <v>2</v>
      </c>
      <c r="E7" s="45">
        <v>0</v>
      </c>
      <c r="F7" s="45">
        <f t="shared" si="1"/>
        <v>0</v>
      </c>
      <c r="G7" s="62">
        <v>0</v>
      </c>
      <c r="H7" s="65">
        <f t="shared" si="0"/>
        <v>0</v>
      </c>
    </row>
    <row r="8" spans="1:8" ht="14.25">
      <c r="A8" s="24" t="s">
        <v>740</v>
      </c>
      <c r="B8" s="21" t="s">
        <v>14</v>
      </c>
      <c r="C8" s="24" t="s">
        <v>10</v>
      </c>
      <c r="D8" s="22">
        <v>5</v>
      </c>
      <c r="E8" s="45">
        <v>0</v>
      </c>
      <c r="F8" s="45">
        <f t="shared" si="1"/>
        <v>0</v>
      </c>
      <c r="G8" s="62">
        <v>0</v>
      </c>
      <c r="H8" s="65">
        <f t="shared" si="0"/>
        <v>0</v>
      </c>
    </row>
    <row r="9" spans="1:8" ht="14.25">
      <c r="A9" s="24" t="s">
        <v>50</v>
      </c>
      <c r="B9" s="21" t="s">
        <v>15</v>
      </c>
      <c r="C9" s="24" t="s">
        <v>10</v>
      </c>
      <c r="D9" s="22">
        <v>8</v>
      </c>
      <c r="E9" s="45">
        <v>0</v>
      </c>
      <c r="F9" s="45">
        <f t="shared" si="1"/>
        <v>0</v>
      </c>
      <c r="G9" s="62">
        <v>0</v>
      </c>
      <c r="H9" s="65">
        <f t="shared" si="0"/>
        <v>0</v>
      </c>
    </row>
    <row r="10" spans="1:8" ht="14.25">
      <c r="A10" s="24" t="s">
        <v>741</v>
      </c>
      <c r="B10" s="21" t="s">
        <v>16</v>
      </c>
      <c r="C10" s="24" t="s">
        <v>10</v>
      </c>
      <c r="D10" s="22">
        <v>35</v>
      </c>
      <c r="E10" s="45">
        <v>0</v>
      </c>
      <c r="F10" s="45">
        <f t="shared" si="1"/>
        <v>0</v>
      </c>
      <c r="G10" s="62">
        <v>0</v>
      </c>
      <c r="H10" s="65">
        <f t="shared" si="0"/>
        <v>0</v>
      </c>
    </row>
    <row r="11" spans="1:8" ht="20.25">
      <c r="A11" s="24" t="s">
        <v>742</v>
      </c>
      <c r="B11" s="21" t="s">
        <v>17</v>
      </c>
      <c r="C11" s="24" t="s">
        <v>8</v>
      </c>
      <c r="D11" s="22">
        <v>3</v>
      </c>
      <c r="E11" s="45">
        <v>0</v>
      </c>
      <c r="F11" s="45">
        <f t="shared" si="1"/>
        <v>0</v>
      </c>
      <c r="G11" s="62">
        <v>0</v>
      </c>
      <c r="H11" s="65">
        <f t="shared" si="0"/>
        <v>0</v>
      </c>
    </row>
    <row r="12" spans="1:8" ht="20.25">
      <c r="A12" s="24" t="s">
        <v>101</v>
      </c>
      <c r="B12" s="21" t="s">
        <v>18</v>
      </c>
      <c r="C12" s="24" t="s">
        <v>8</v>
      </c>
      <c r="D12" s="22">
        <v>8</v>
      </c>
      <c r="E12" s="45">
        <v>0</v>
      </c>
      <c r="F12" s="45">
        <f t="shared" si="1"/>
        <v>0</v>
      </c>
      <c r="G12" s="62">
        <v>0</v>
      </c>
      <c r="H12" s="65">
        <f t="shared" si="0"/>
        <v>0</v>
      </c>
    </row>
    <row r="13" spans="1:8" ht="14.25">
      <c r="A13" s="24" t="s">
        <v>743</v>
      </c>
      <c r="B13" s="21" t="s">
        <v>19</v>
      </c>
      <c r="C13" s="24" t="s">
        <v>10</v>
      </c>
      <c r="D13" s="22">
        <v>7</v>
      </c>
      <c r="E13" s="45">
        <v>0</v>
      </c>
      <c r="F13" s="45">
        <f t="shared" si="1"/>
        <v>0</v>
      </c>
      <c r="G13" s="62">
        <v>0</v>
      </c>
      <c r="H13" s="65">
        <f t="shared" si="0"/>
        <v>0</v>
      </c>
    </row>
    <row r="14" spans="1:8" ht="14.25">
      <c r="A14" s="24" t="s">
        <v>744</v>
      </c>
      <c r="B14" s="21" t="s">
        <v>20</v>
      </c>
      <c r="C14" s="24" t="s">
        <v>10</v>
      </c>
      <c r="D14" s="22">
        <v>15</v>
      </c>
      <c r="E14" s="45">
        <v>0</v>
      </c>
      <c r="F14" s="45">
        <f t="shared" si="1"/>
        <v>0</v>
      </c>
      <c r="G14" s="62">
        <v>0</v>
      </c>
      <c r="H14" s="65">
        <f t="shared" si="0"/>
        <v>0</v>
      </c>
    </row>
    <row r="15" spans="1:8" ht="23.25" customHeight="1">
      <c r="A15" s="24" t="s">
        <v>745</v>
      </c>
      <c r="B15" s="21" t="s">
        <v>21</v>
      </c>
      <c r="C15" s="24" t="s">
        <v>10</v>
      </c>
      <c r="D15" s="22">
        <v>6</v>
      </c>
      <c r="E15" s="45">
        <v>0</v>
      </c>
      <c r="F15" s="45">
        <f t="shared" si="1"/>
        <v>0</v>
      </c>
      <c r="G15" s="62">
        <v>0</v>
      </c>
      <c r="H15" s="65">
        <f t="shared" si="0"/>
        <v>0</v>
      </c>
    </row>
    <row r="16" spans="1:8" ht="24" customHeight="1">
      <c r="A16" s="24" t="s">
        <v>746</v>
      </c>
      <c r="B16" s="21" t="s">
        <v>22</v>
      </c>
      <c r="C16" s="24" t="s">
        <v>9</v>
      </c>
      <c r="D16" s="22">
        <v>60</v>
      </c>
      <c r="E16" s="45">
        <v>0</v>
      </c>
      <c r="F16" s="45">
        <f t="shared" si="1"/>
        <v>0</v>
      </c>
      <c r="G16" s="62">
        <v>0</v>
      </c>
      <c r="H16" s="65">
        <f t="shared" si="0"/>
        <v>0</v>
      </c>
    </row>
    <row r="17" spans="1:8" ht="15" customHeight="1">
      <c r="A17" s="24" t="s">
        <v>747</v>
      </c>
      <c r="B17" s="21" t="s">
        <v>24</v>
      </c>
      <c r="C17" s="24" t="s">
        <v>23</v>
      </c>
      <c r="D17" s="22">
        <v>7</v>
      </c>
      <c r="E17" s="45">
        <v>0</v>
      </c>
      <c r="F17" s="45">
        <f t="shared" si="1"/>
        <v>0</v>
      </c>
      <c r="G17" s="62">
        <v>0</v>
      </c>
      <c r="H17" s="65">
        <f t="shared" si="0"/>
        <v>0</v>
      </c>
    </row>
    <row r="18" spans="1:8" ht="15" customHeight="1">
      <c r="A18" s="23"/>
      <c r="B18" s="18" t="s">
        <v>26</v>
      </c>
      <c r="C18" s="23"/>
      <c r="D18" s="19"/>
      <c r="E18" s="20"/>
      <c r="F18" s="46">
        <f>SUM(F19:F21)</f>
        <v>0</v>
      </c>
      <c r="G18" s="62">
        <v>0</v>
      </c>
      <c r="H18" s="65">
        <f t="shared" si="0"/>
        <v>0</v>
      </c>
    </row>
    <row r="19" spans="1:8" ht="14.25">
      <c r="A19" s="24" t="s">
        <v>748</v>
      </c>
      <c r="B19" s="21" t="s">
        <v>644</v>
      </c>
      <c r="C19" s="24" t="s">
        <v>27</v>
      </c>
      <c r="D19" s="22">
        <v>2</v>
      </c>
      <c r="E19" s="45">
        <v>0</v>
      </c>
      <c r="F19" s="45">
        <f>E19*D19</f>
        <v>0</v>
      </c>
      <c r="G19" s="62">
        <v>0</v>
      </c>
      <c r="H19" s="65">
        <f t="shared" si="0"/>
        <v>0</v>
      </c>
    </row>
    <row r="20" spans="1:8" ht="15" customHeight="1">
      <c r="A20" s="24" t="s">
        <v>749</v>
      </c>
      <c r="B20" s="21" t="s">
        <v>28</v>
      </c>
      <c r="C20" s="24" t="s">
        <v>27</v>
      </c>
      <c r="D20" s="22">
        <v>8</v>
      </c>
      <c r="E20" s="45">
        <v>0</v>
      </c>
      <c r="F20" s="45">
        <f>E20*D20</f>
        <v>0</v>
      </c>
      <c r="G20" s="62">
        <v>0</v>
      </c>
      <c r="H20" s="65">
        <f t="shared" si="0"/>
        <v>0</v>
      </c>
    </row>
    <row r="21" spans="1:8" ht="15" customHeight="1">
      <c r="A21" s="24" t="s">
        <v>750</v>
      </c>
      <c r="B21" s="21" t="s">
        <v>29</v>
      </c>
      <c r="C21" s="24" t="s">
        <v>27</v>
      </c>
      <c r="D21" s="22">
        <v>1</v>
      </c>
      <c r="E21" s="45">
        <v>0</v>
      </c>
      <c r="F21" s="45">
        <f>E21*D21</f>
        <v>0</v>
      </c>
      <c r="G21" s="62">
        <v>0</v>
      </c>
      <c r="H21" s="65">
        <f t="shared" si="0"/>
        <v>0</v>
      </c>
    </row>
    <row r="22" spans="1:8" ht="15" customHeight="1">
      <c r="A22" s="25"/>
      <c r="B22" s="18" t="s">
        <v>31</v>
      </c>
      <c r="C22" s="23"/>
      <c r="D22" s="19"/>
      <c r="E22" s="20"/>
      <c r="F22" s="46">
        <f>SUM(F23:F44)</f>
        <v>0</v>
      </c>
      <c r="G22" s="62">
        <v>0</v>
      </c>
      <c r="H22" s="65">
        <f t="shared" si="0"/>
        <v>0</v>
      </c>
    </row>
    <row r="23" spans="1:8" ht="15" customHeight="1">
      <c r="A23" s="24" t="s">
        <v>751</v>
      </c>
      <c r="B23" s="21" t="s">
        <v>32</v>
      </c>
      <c r="C23" s="24" t="s">
        <v>10</v>
      </c>
      <c r="D23" s="22">
        <v>3</v>
      </c>
      <c r="E23" s="45">
        <v>0</v>
      </c>
      <c r="F23" s="45">
        <f>E23*D23</f>
        <v>0</v>
      </c>
      <c r="G23" s="62">
        <v>0</v>
      </c>
      <c r="H23" s="65">
        <f t="shared" si="0"/>
        <v>0</v>
      </c>
    </row>
    <row r="24" spans="1:8" ht="15" customHeight="1">
      <c r="A24" s="24" t="s">
        <v>752</v>
      </c>
      <c r="B24" s="21" t="s">
        <v>33</v>
      </c>
      <c r="C24" s="24" t="s">
        <v>10</v>
      </c>
      <c r="D24" s="22">
        <v>2.5</v>
      </c>
      <c r="E24" s="45">
        <v>0</v>
      </c>
      <c r="F24" s="45">
        <f aca="true" t="shared" si="2" ref="F24:F44">E24*D24</f>
        <v>0</v>
      </c>
      <c r="G24" s="62">
        <v>0</v>
      </c>
      <c r="H24" s="65">
        <f t="shared" si="0"/>
        <v>0</v>
      </c>
    </row>
    <row r="25" spans="1:8" ht="15" customHeight="1">
      <c r="A25" s="24" t="s">
        <v>753</v>
      </c>
      <c r="B25" s="21" t="s">
        <v>34</v>
      </c>
      <c r="C25" s="24" t="s">
        <v>10</v>
      </c>
      <c r="D25" s="22">
        <v>4</v>
      </c>
      <c r="E25" s="45">
        <v>0</v>
      </c>
      <c r="F25" s="45">
        <f t="shared" si="2"/>
        <v>0</v>
      </c>
      <c r="G25" s="62">
        <v>0</v>
      </c>
      <c r="H25" s="65">
        <f t="shared" si="0"/>
        <v>0</v>
      </c>
    </row>
    <row r="26" spans="1:8" ht="15" customHeight="1">
      <c r="A26" s="24" t="s">
        <v>754</v>
      </c>
      <c r="B26" s="21" t="s">
        <v>35</v>
      </c>
      <c r="C26" s="24" t="s">
        <v>10</v>
      </c>
      <c r="D26" s="22">
        <v>7</v>
      </c>
      <c r="E26" s="45">
        <v>0</v>
      </c>
      <c r="F26" s="45">
        <f t="shared" si="2"/>
        <v>0</v>
      </c>
      <c r="G26" s="62">
        <v>0</v>
      </c>
      <c r="H26" s="65">
        <f t="shared" si="0"/>
        <v>0</v>
      </c>
    </row>
    <row r="27" spans="1:8" ht="15" customHeight="1">
      <c r="A27" s="24" t="s">
        <v>755</v>
      </c>
      <c r="B27" s="21" t="s">
        <v>36</v>
      </c>
      <c r="C27" s="24" t="s">
        <v>10</v>
      </c>
      <c r="D27" s="22">
        <v>1</v>
      </c>
      <c r="E27" s="45">
        <v>0</v>
      </c>
      <c r="F27" s="45">
        <f t="shared" si="2"/>
        <v>0</v>
      </c>
      <c r="G27" s="62">
        <v>0</v>
      </c>
      <c r="H27" s="65">
        <f t="shared" si="0"/>
        <v>0</v>
      </c>
    </row>
    <row r="28" spans="1:8" ht="15" customHeight="1">
      <c r="A28" s="24" t="s">
        <v>756</v>
      </c>
      <c r="B28" s="21" t="s">
        <v>37</v>
      </c>
      <c r="C28" s="24" t="s">
        <v>10</v>
      </c>
      <c r="D28" s="22">
        <v>1</v>
      </c>
      <c r="E28" s="45">
        <v>0</v>
      </c>
      <c r="F28" s="45">
        <f t="shared" si="2"/>
        <v>0</v>
      </c>
      <c r="G28" s="62">
        <v>0</v>
      </c>
      <c r="H28" s="65">
        <f t="shared" si="0"/>
        <v>0</v>
      </c>
    </row>
    <row r="29" spans="1:8" ht="15" customHeight="1">
      <c r="A29" s="24" t="s">
        <v>757</v>
      </c>
      <c r="B29" s="21" t="s">
        <v>38</v>
      </c>
      <c r="C29" s="24" t="s">
        <v>10</v>
      </c>
      <c r="D29" s="22">
        <v>1</v>
      </c>
      <c r="E29" s="45">
        <v>0</v>
      </c>
      <c r="F29" s="45">
        <f t="shared" si="2"/>
        <v>0</v>
      </c>
      <c r="G29" s="62">
        <v>0</v>
      </c>
      <c r="H29" s="65">
        <f t="shared" si="0"/>
        <v>0</v>
      </c>
    </row>
    <row r="30" spans="1:8" ht="15" customHeight="1">
      <c r="A30" s="24" t="s">
        <v>758</v>
      </c>
      <c r="B30" s="21" t="s">
        <v>39</v>
      </c>
      <c r="C30" s="24" t="s">
        <v>10</v>
      </c>
      <c r="D30" s="22">
        <v>1</v>
      </c>
      <c r="E30" s="45">
        <v>0</v>
      </c>
      <c r="F30" s="45">
        <f t="shared" si="2"/>
        <v>0</v>
      </c>
      <c r="G30" s="62">
        <v>0</v>
      </c>
      <c r="H30" s="65">
        <f t="shared" si="0"/>
        <v>0</v>
      </c>
    </row>
    <row r="31" spans="1:8" ht="14.25">
      <c r="A31" s="24" t="s">
        <v>759</v>
      </c>
      <c r="B31" s="21" t="s">
        <v>1171</v>
      </c>
      <c r="C31" s="24" t="s">
        <v>27</v>
      </c>
      <c r="D31" s="22">
        <v>18</v>
      </c>
      <c r="E31" s="45">
        <v>0</v>
      </c>
      <c r="F31" s="45">
        <f t="shared" si="2"/>
        <v>0</v>
      </c>
      <c r="G31" s="62">
        <v>0</v>
      </c>
      <c r="H31" s="65">
        <f t="shared" si="0"/>
        <v>0</v>
      </c>
    </row>
    <row r="32" spans="1:8" ht="14.25">
      <c r="A32" s="24" t="s">
        <v>760</v>
      </c>
      <c r="B32" s="21" t="s">
        <v>40</v>
      </c>
      <c r="C32" s="24" t="s">
        <v>27</v>
      </c>
      <c r="D32" s="22">
        <v>8</v>
      </c>
      <c r="E32" s="45">
        <v>0</v>
      </c>
      <c r="F32" s="45">
        <f t="shared" si="2"/>
        <v>0</v>
      </c>
      <c r="G32" s="62">
        <v>0</v>
      </c>
      <c r="H32" s="65">
        <f t="shared" si="0"/>
        <v>0</v>
      </c>
    </row>
    <row r="33" spans="1:8" ht="14.25">
      <c r="A33" s="24" t="s">
        <v>761</v>
      </c>
      <c r="B33" s="21" t="s">
        <v>41</v>
      </c>
      <c r="C33" s="24" t="s">
        <v>27</v>
      </c>
      <c r="D33" s="22">
        <v>6</v>
      </c>
      <c r="E33" s="45">
        <v>0</v>
      </c>
      <c r="F33" s="45">
        <f t="shared" si="2"/>
        <v>0</v>
      </c>
      <c r="G33" s="62">
        <v>0</v>
      </c>
      <c r="H33" s="65">
        <f t="shared" si="0"/>
        <v>0</v>
      </c>
    </row>
    <row r="34" spans="1:8" ht="14.25">
      <c r="A34" s="24" t="s">
        <v>762</v>
      </c>
      <c r="B34" s="21" t="s">
        <v>42</v>
      </c>
      <c r="C34" s="24" t="s">
        <v>27</v>
      </c>
      <c r="D34" s="22">
        <v>2</v>
      </c>
      <c r="E34" s="45">
        <v>0</v>
      </c>
      <c r="F34" s="45">
        <f t="shared" si="2"/>
        <v>0</v>
      </c>
      <c r="G34" s="62">
        <v>0</v>
      </c>
      <c r="H34" s="65">
        <f t="shared" si="0"/>
        <v>0</v>
      </c>
    </row>
    <row r="35" spans="1:8" ht="14.25">
      <c r="A35" s="24" t="s">
        <v>763</v>
      </c>
      <c r="B35" s="21" t="s">
        <v>43</v>
      </c>
      <c r="C35" s="24" t="s">
        <v>27</v>
      </c>
      <c r="D35" s="22">
        <v>2</v>
      </c>
      <c r="E35" s="45">
        <v>0</v>
      </c>
      <c r="F35" s="45">
        <f t="shared" si="2"/>
        <v>0</v>
      </c>
      <c r="G35" s="62">
        <v>0</v>
      </c>
      <c r="H35" s="65">
        <f t="shared" si="0"/>
        <v>0</v>
      </c>
    </row>
    <row r="36" spans="1:8" ht="14.25">
      <c r="A36" s="24" t="s">
        <v>764</v>
      </c>
      <c r="B36" s="21" t="s">
        <v>1172</v>
      </c>
      <c r="C36" s="24" t="s">
        <v>8</v>
      </c>
      <c r="D36" s="22">
        <v>5</v>
      </c>
      <c r="E36" s="45">
        <v>0</v>
      </c>
      <c r="F36" s="45">
        <f t="shared" si="2"/>
        <v>0</v>
      </c>
      <c r="G36" s="62">
        <v>0</v>
      </c>
      <c r="H36" s="65">
        <f t="shared" si="0"/>
        <v>0</v>
      </c>
    </row>
    <row r="37" spans="1:8" ht="14.25">
      <c r="A37" s="24" t="s">
        <v>765</v>
      </c>
      <c r="B37" s="21" t="s">
        <v>1173</v>
      </c>
      <c r="C37" s="24" t="s">
        <v>8</v>
      </c>
      <c r="D37" s="22">
        <v>15</v>
      </c>
      <c r="E37" s="45">
        <v>0</v>
      </c>
      <c r="F37" s="45">
        <f t="shared" si="2"/>
        <v>0</v>
      </c>
      <c r="G37" s="62">
        <v>0</v>
      </c>
      <c r="H37" s="65">
        <f t="shared" si="0"/>
        <v>0</v>
      </c>
    </row>
    <row r="38" spans="1:8" ht="14.25">
      <c r="A38" s="24" t="s">
        <v>766</v>
      </c>
      <c r="B38" s="21" t="s">
        <v>1174</v>
      </c>
      <c r="C38" s="24" t="s">
        <v>8</v>
      </c>
      <c r="D38" s="22">
        <v>5</v>
      </c>
      <c r="E38" s="45">
        <v>0</v>
      </c>
      <c r="F38" s="45">
        <f t="shared" si="2"/>
        <v>0</v>
      </c>
      <c r="G38" s="62">
        <v>0</v>
      </c>
      <c r="H38" s="65">
        <f t="shared" si="0"/>
        <v>0</v>
      </c>
    </row>
    <row r="39" spans="1:8" ht="14.25">
      <c r="A39" s="24" t="s">
        <v>767</v>
      </c>
      <c r="B39" s="21" t="s">
        <v>44</v>
      </c>
      <c r="C39" s="24" t="s">
        <v>27</v>
      </c>
      <c r="D39" s="22">
        <v>5</v>
      </c>
      <c r="E39" s="45">
        <v>0</v>
      </c>
      <c r="F39" s="45">
        <f t="shared" si="2"/>
        <v>0</v>
      </c>
      <c r="G39" s="62">
        <v>0</v>
      </c>
      <c r="H39" s="65">
        <f t="shared" si="0"/>
        <v>0</v>
      </c>
    </row>
    <row r="40" spans="1:8" ht="15" customHeight="1">
      <c r="A40" s="24" t="s">
        <v>768</v>
      </c>
      <c r="B40" s="21" t="s">
        <v>45</v>
      </c>
      <c r="C40" s="24" t="s">
        <v>27</v>
      </c>
      <c r="D40" s="22">
        <v>2</v>
      </c>
      <c r="E40" s="45">
        <v>0</v>
      </c>
      <c r="F40" s="45">
        <f t="shared" si="2"/>
        <v>0</v>
      </c>
      <c r="G40" s="62">
        <v>0</v>
      </c>
      <c r="H40" s="65">
        <f t="shared" si="0"/>
        <v>0</v>
      </c>
    </row>
    <row r="41" spans="1:8" ht="15" customHeight="1">
      <c r="A41" s="24" t="s">
        <v>769</v>
      </c>
      <c r="B41" s="21" t="s">
        <v>46</v>
      </c>
      <c r="C41" s="24" t="s">
        <v>27</v>
      </c>
      <c r="D41" s="22">
        <v>1</v>
      </c>
      <c r="E41" s="45">
        <v>0</v>
      </c>
      <c r="F41" s="45">
        <f t="shared" si="2"/>
        <v>0</v>
      </c>
      <c r="G41" s="62">
        <v>0</v>
      </c>
      <c r="H41" s="65">
        <f t="shared" si="0"/>
        <v>0</v>
      </c>
    </row>
    <row r="42" spans="1:8" ht="14.25">
      <c r="A42" s="24" t="s">
        <v>770</v>
      </c>
      <c r="B42" s="21" t="s">
        <v>47</v>
      </c>
      <c r="C42" s="24" t="s">
        <v>27</v>
      </c>
      <c r="D42" s="22">
        <v>3</v>
      </c>
      <c r="E42" s="45">
        <v>0</v>
      </c>
      <c r="F42" s="45">
        <f t="shared" si="2"/>
        <v>0</v>
      </c>
      <c r="G42" s="62">
        <v>0</v>
      </c>
      <c r="H42" s="65">
        <f t="shared" si="0"/>
        <v>0</v>
      </c>
    </row>
    <row r="43" spans="1:8" ht="14.25">
      <c r="A43" s="24" t="s">
        <v>771</v>
      </c>
      <c r="B43" s="21" t="s">
        <v>48</v>
      </c>
      <c r="C43" s="24" t="s">
        <v>27</v>
      </c>
      <c r="D43" s="22">
        <v>2</v>
      </c>
      <c r="E43" s="45">
        <v>0</v>
      </c>
      <c r="F43" s="45">
        <f t="shared" si="2"/>
        <v>0</v>
      </c>
      <c r="G43" s="62">
        <v>0</v>
      </c>
      <c r="H43" s="65">
        <f t="shared" si="0"/>
        <v>0</v>
      </c>
    </row>
    <row r="44" spans="1:8" ht="14.25">
      <c r="A44" s="24" t="s">
        <v>772</v>
      </c>
      <c r="B44" s="21" t="s">
        <v>49</v>
      </c>
      <c r="C44" s="24" t="s">
        <v>27</v>
      </c>
      <c r="D44" s="22">
        <v>4</v>
      </c>
      <c r="E44" s="45">
        <v>0</v>
      </c>
      <c r="F44" s="45">
        <f t="shared" si="2"/>
        <v>0</v>
      </c>
      <c r="G44" s="62">
        <v>0</v>
      </c>
      <c r="H44" s="65">
        <f t="shared" si="0"/>
        <v>0</v>
      </c>
    </row>
    <row r="45" spans="1:8" ht="15" customHeight="1">
      <c r="A45" s="23"/>
      <c r="B45" s="18" t="s">
        <v>51</v>
      </c>
      <c r="C45" s="23"/>
      <c r="D45" s="19"/>
      <c r="E45" s="20"/>
      <c r="F45" s="46">
        <f>SUM(F46:F105)</f>
        <v>0</v>
      </c>
      <c r="G45" s="62">
        <v>0</v>
      </c>
      <c r="H45" s="65">
        <f t="shared" si="0"/>
        <v>0</v>
      </c>
    </row>
    <row r="46" spans="1:8" ht="14.25">
      <c r="A46" s="24" t="s">
        <v>773</v>
      </c>
      <c r="B46" s="21" t="s">
        <v>52</v>
      </c>
      <c r="C46" s="24" t="s">
        <v>9</v>
      </c>
      <c r="D46" s="22">
        <v>8</v>
      </c>
      <c r="E46" s="45">
        <v>0</v>
      </c>
      <c r="F46" s="45">
        <f>E46*D46</f>
        <v>0</v>
      </c>
      <c r="G46" s="62">
        <v>0</v>
      </c>
      <c r="H46" s="65">
        <f t="shared" si="0"/>
        <v>0</v>
      </c>
    </row>
    <row r="47" spans="1:8" ht="20.25">
      <c r="A47" s="24" t="s">
        <v>774</v>
      </c>
      <c r="B47" s="21" t="s">
        <v>53</v>
      </c>
      <c r="C47" s="24" t="s">
        <v>9</v>
      </c>
      <c r="D47" s="22">
        <v>5</v>
      </c>
      <c r="E47" s="45">
        <v>0</v>
      </c>
      <c r="F47" s="45">
        <f aca="true" t="shared" si="3" ref="F47:F105">E47*D47</f>
        <v>0</v>
      </c>
      <c r="G47" s="62">
        <v>0</v>
      </c>
      <c r="H47" s="65">
        <f t="shared" si="0"/>
        <v>0</v>
      </c>
    </row>
    <row r="48" spans="1:8" ht="14.25">
      <c r="A48" s="24" t="s">
        <v>775</v>
      </c>
      <c r="B48" s="21" t="s">
        <v>54</v>
      </c>
      <c r="C48" s="24" t="s">
        <v>9</v>
      </c>
      <c r="D48" s="22">
        <v>12</v>
      </c>
      <c r="E48" s="45">
        <v>0</v>
      </c>
      <c r="F48" s="45">
        <f t="shared" si="3"/>
        <v>0</v>
      </c>
      <c r="G48" s="62">
        <v>0</v>
      </c>
      <c r="H48" s="65">
        <f t="shared" si="0"/>
        <v>0</v>
      </c>
    </row>
    <row r="49" spans="1:8" ht="14.25">
      <c r="A49" s="24" t="s">
        <v>776</v>
      </c>
      <c r="B49" s="21" t="s">
        <v>55</v>
      </c>
      <c r="C49" s="24" t="s">
        <v>9</v>
      </c>
      <c r="D49" s="22">
        <v>7</v>
      </c>
      <c r="E49" s="45">
        <v>0</v>
      </c>
      <c r="F49" s="45">
        <f t="shared" si="3"/>
        <v>0</v>
      </c>
      <c r="G49" s="62">
        <v>0</v>
      </c>
      <c r="H49" s="65">
        <f t="shared" si="0"/>
        <v>0</v>
      </c>
    </row>
    <row r="50" spans="1:8" ht="23.25" customHeight="1">
      <c r="A50" s="24" t="s">
        <v>777</v>
      </c>
      <c r="B50" s="21" t="s">
        <v>56</v>
      </c>
      <c r="C50" s="24" t="s">
        <v>9</v>
      </c>
      <c r="D50" s="22">
        <v>7</v>
      </c>
      <c r="E50" s="45">
        <v>0</v>
      </c>
      <c r="F50" s="45">
        <f t="shared" si="3"/>
        <v>0</v>
      </c>
      <c r="G50" s="62">
        <v>0</v>
      </c>
      <c r="H50" s="65">
        <f t="shared" si="0"/>
        <v>0</v>
      </c>
    </row>
    <row r="51" spans="1:8" ht="23.25" customHeight="1">
      <c r="A51" s="24" t="s">
        <v>778</v>
      </c>
      <c r="B51" s="21" t="s">
        <v>57</v>
      </c>
      <c r="C51" s="24" t="s">
        <v>9</v>
      </c>
      <c r="D51" s="22">
        <v>9</v>
      </c>
      <c r="E51" s="45">
        <v>0</v>
      </c>
      <c r="F51" s="45">
        <f t="shared" si="3"/>
        <v>0</v>
      </c>
      <c r="G51" s="62">
        <v>0</v>
      </c>
      <c r="H51" s="65">
        <f t="shared" si="0"/>
        <v>0</v>
      </c>
    </row>
    <row r="52" spans="1:8" ht="23.25" customHeight="1">
      <c r="A52" s="24" t="s">
        <v>779</v>
      </c>
      <c r="B52" s="21" t="s">
        <v>58</v>
      </c>
      <c r="C52" s="24" t="s">
        <v>9</v>
      </c>
      <c r="D52" s="22">
        <v>3</v>
      </c>
      <c r="E52" s="45">
        <v>0</v>
      </c>
      <c r="F52" s="45">
        <f t="shared" si="3"/>
        <v>0</v>
      </c>
      <c r="G52" s="62">
        <v>0</v>
      </c>
      <c r="H52" s="65">
        <f t="shared" si="0"/>
        <v>0</v>
      </c>
    </row>
    <row r="53" spans="1:8" ht="15" customHeight="1">
      <c r="A53" s="24" t="s">
        <v>780</v>
      </c>
      <c r="B53" s="21" t="s">
        <v>59</v>
      </c>
      <c r="C53" s="24" t="s">
        <v>9</v>
      </c>
      <c r="D53" s="22">
        <v>1.5</v>
      </c>
      <c r="E53" s="45">
        <v>0</v>
      </c>
      <c r="F53" s="45">
        <f t="shared" si="3"/>
        <v>0</v>
      </c>
      <c r="G53" s="62">
        <v>0</v>
      </c>
      <c r="H53" s="65">
        <f t="shared" si="0"/>
        <v>0</v>
      </c>
    </row>
    <row r="54" spans="1:8" ht="15" customHeight="1">
      <c r="A54" s="24" t="s">
        <v>781</v>
      </c>
      <c r="B54" s="21" t="s">
        <v>60</v>
      </c>
      <c r="C54" s="24" t="s">
        <v>9</v>
      </c>
      <c r="D54" s="22">
        <v>22</v>
      </c>
      <c r="E54" s="45">
        <v>0</v>
      </c>
      <c r="F54" s="45">
        <f t="shared" si="3"/>
        <v>0</v>
      </c>
      <c r="G54" s="62">
        <v>0</v>
      </c>
      <c r="H54" s="65">
        <f t="shared" si="0"/>
        <v>0</v>
      </c>
    </row>
    <row r="55" spans="1:8" ht="14.25">
      <c r="A55" s="24" t="s">
        <v>782</v>
      </c>
      <c r="B55" s="21" t="s">
        <v>61</v>
      </c>
      <c r="C55" s="24" t="s">
        <v>9</v>
      </c>
      <c r="D55" s="22">
        <v>8</v>
      </c>
      <c r="E55" s="45">
        <v>0</v>
      </c>
      <c r="F55" s="45">
        <f t="shared" si="3"/>
        <v>0</v>
      </c>
      <c r="G55" s="62">
        <v>0</v>
      </c>
      <c r="H55" s="65">
        <f t="shared" si="0"/>
        <v>0</v>
      </c>
    </row>
    <row r="56" spans="1:8" ht="14.25">
      <c r="A56" s="24" t="s">
        <v>783</v>
      </c>
      <c r="B56" s="21" t="s">
        <v>62</v>
      </c>
      <c r="C56" s="24" t="s">
        <v>9</v>
      </c>
      <c r="D56" s="22">
        <v>14</v>
      </c>
      <c r="E56" s="45">
        <v>0</v>
      </c>
      <c r="F56" s="45">
        <f t="shared" si="3"/>
        <v>0</v>
      </c>
      <c r="G56" s="62">
        <v>0</v>
      </c>
      <c r="H56" s="65">
        <f t="shared" si="0"/>
        <v>0</v>
      </c>
    </row>
    <row r="57" spans="1:8" ht="14.25">
      <c r="A57" s="24" t="s">
        <v>784</v>
      </c>
      <c r="B57" s="21" t="s">
        <v>63</v>
      </c>
      <c r="C57" s="24" t="s">
        <v>9</v>
      </c>
      <c r="D57" s="22">
        <v>12</v>
      </c>
      <c r="E57" s="45">
        <v>0</v>
      </c>
      <c r="F57" s="45">
        <f t="shared" si="3"/>
        <v>0</v>
      </c>
      <c r="G57" s="62">
        <v>0</v>
      </c>
      <c r="H57" s="65">
        <f t="shared" si="0"/>
        <v>0</v>
      </c>
    </row>
    <row r="58" spans="1:8" ht="20.25">
      <c r="A58" s="24" t="s">
        <v>785</v>
      </c>
      <c r="B58" s="21" t="s">
        <v>64</v>
      </c>
      <c r="C58" s="24" t="s">
        <v>9</v>
      </c>
      <c r="D58" s="22">
        <v>3</v>
      </c>
      <c r="E58" s="45">
        <v>0</v>
      </c>
      <c r="F58" s="45">
        <f t="shared" si="3"/>
        <v>0</v>
      </c>
      <c r="G58" s="62">
        <v>0</v>
      </c>
      <c r="H58" s="65">
        <f t="shared" si="0"/>
        <v>0</v>
      </c>
    </row>
    <row r="59" spans="1:8" ht="20.25">
      <c r="A59" s="24" t="s">
        <v>786</v>
      </c>
      <c r="B59" s="21" t="s">
        <v>65</v>
      </c>
      <c r="C59" s="24" t="s">
        <v>9</v>
      </c>
      <c r="D59" s="22">
        <v>2</v>
      </c>
      <c r="E59" s="45">
        <v>0</v>
      </c>
      <c r="F59" s="45">
        <f t="shared" si="3"/>
        <v>0</v>
      </c>
      <c r="G59" s="62">
        <v>0</v>
      </c>
      <c r="H59" s="65">
        <f t="shared" si="0"/>
        <v>0</v>
      </c>
    </row>
    <row r="60" spans="1:8" ht="24" customHeight="1">
      <c r="A60" s="24" t="s">
        <v>787</v>
      </c>
      <c r="B60" s="21" t="s">
        <v>66</v>
      </c>
      <c r="C60" s="24" t="s">
        <v>9</v>
      </c>
      <c r="D60" s="22">
        <v>4</v>
      </c>
      <c r="E60" s="45">
        <v>0</v>
      </c>
      <c r="F60" s="45">
        <f t="shared" si="3"/>
        <v>0</v>
      </c>
      <c r="G60" s="62">
        <v>0</v>
      </c>
      <c r="H60" s="65">
        <f t="shared" si="0"/>
        <v>0</v>
      </c>
    </row>
    <row r="61" spans="1:8" ht="15" customHeight="1">
      <c r="A61" s="24" t="s">
        <v>788</v>
      </c>
      <c r="B61" s="21" t="s">
        <v>67</v>
      </c>
      <c r="C61" s="24" t="s">
        <v>9</v>
      </c>
      <c r="D61" s="22">
        <v>65</v>
      </c>
      <c r="E61" s="45">
        <v>0</v>
      </c>
      <c r="F61" s="45">
        <f t="shared" si="3"/>
        <v>0</v>
      </c>
      <c r="G61" s="62">
        <v>0</v>
      </c>
      <c r="H61" s="65">
        <f t="shared" si="0"/>
        <v>0</v>
      </c>
    </row>
    <row r="62" spans="1:8" ht="15" customHeight="1">
      <c r="A62" s="24" t="s">
        <v>789</v>
      </c>
      <c r="B62" s="21" t="s">
        <v>68</v>
      </c>
      <c r="C62" s="24" t="s">
        <v>9</v>
      </c>
      <c r="D62" s="22">
        <v>25</v>
      </c>
      <c r="E62" s="45">
        <v>0</v>
      </c>
      <c r="F62" s="45">
        <f t="shared" si="3"/>
        <v>0</v>
      </c>
      <c r="G62" s="62">
        <v>0</v>
      </c>
      <c r="H62" s="65">
        <f t="shared" si="0"/>
        <v>0</v>
      </c>
    </row>
    <row r="63" spans="1:8" ht="15" customHeight="1">
      <c r="A63" s="24" t="s">
        <v>790</v>
      </c>
      <c r="B63" s="21" t="s">
        <v>69</v>
      </c>
      <c r="C63" s="24" t="s">
        <v>8</v>
      </c>
      <c r="D63" s="22">
        <v>18</v>
      </c>
      <c r="E63" s="45">
        <v>0</v>
      </c>
      <c r="F63" s="45">
        <f t="shared" si="3"/>
        <v>0</v>
      </c>
      <c r="G63" s="62">
        <v>0</v>
      </c>
      <c r="H63" s="65">
        <f t="shared" si="0"/>
        <v>0</v>
      </c>
    </row>
    <row r="64" spans="1:8" ht="14.25">
      <c r="A64" s="24" t="s">
        <v>791</v>
      </c>
      <c r="B64" s="21" t="s">
        <v>70</v>
      </c>
      <c r="C64" s="24" t="s">
        <v>9</v>
      </c>
      <c r="D64" s="22">
        <v>7</v>
      </c>
      <c r="E64" s="45">
        <v>0</v>
      </c>
      <c r="F64" s="45">
        <f t="shared" si="3"/>
        <v>0</v>
      </c>
      <c r="G64" s="62">
        <v>0</v>
      </c>
      <c r="H64" s="65">
        <f t="shared" si="0"/>
        <v>0</v>
      </c>
    </row>
    <row r="65" spans="1:8" ht="23.25" customHeight="1">
      <c r="A65" s="24" t="s">
        <v>792</v>
      </c>
      <c r="B65" s="21" t="s">
        <v>71</v>
      </c>
      <c r="C65" s="24" t="s">
        <v>10</v>
      </c>
      <c r="D65" s="22">
        <v>25</v>
      </c>
      <c r="E65" s="45">
        <v>0</v>
      </c>
      <c r="F65" s="45">
        <f t="shared" si="3"/>
        <v>0</v>
      </c>
      <c r="G65" s="62">
        <v>0</v>
      </c>
      <c r="H65" s="65">
        <f t="shared" si="0"/>
        <v>0</v>
      </c>
    </row>
    <row r="66" spans="1:8" ht="23.25" customHeight="1">
      <c r="A66" s="24" t="s">
        <v>793</v>
      </c>
      <c r="B66" s="21" t="s">
        <v>72</v>
      </c>
      <c r="C66" s="24" t="s">
        <v>10</v>
      </c>
      <c r="D66" s="22">
        <v>15</v>
      </c>
      <c r="E66" s="45">
        <v>0</v>
      </c>
      <c r="F66" s="45">
        <f t="shared" si="3"/>
        <v>0</v>
      </c>
      <c r="G66" s="62">
        <v>0</v>
      </c>
      <c r="H66" s="65">
        <f t="shared" si="0"/>
        <v>0</v>
      </c>
    </row>
    <row r="67" spans="1:8" ht="23.25" customHeight="1">
      <c r="A67" s="24" t="s">
        <v>794</v>
      </c>
      <c r="B67" s="21" t="s">
        <v>73</v>
      </c>
      <c r="C67" s="24" t="s">
        <v>10</v>
      </c>
      <c r="D67" s="22">
        <v>6</v>
      </c>
      <c r="E67" s="45">
        <v>0</v>
      </c>
      <c r="F67" s="45">
        <f t="shared" si="3"/>
        <v>0</v>
      </c>
      <c r="G67" s="62">
        <v>0</v>
      </c>
      <c r="H67" s="65">
        <f t="shared" si="0"/>
        <v>0</v>
      </c>
    </row>
    <row r="68" spans="1:8" ht="23.25" customHeight="1">
      <c r="A68" s="24" t="s">
        <v>795</v>
      </c>
      <c r="B68" s="21" t="s">
        <v>74</v>
      </c>
      <c r="C68" s="24" t="s">
        <v>10</v>
      </c>
      <c r="D68" s="22">
        <v>10</v>
      </c>
      <c r="E68" s="45">
        <v>0</v>
      </c>
      <c r="F68" s="45">
        <f t="shared" si="3"/>
        <v>0</v>
      </c>
      <c r="G68" s="62">
        <v>0</v>
      </c>
      <c r="H68" s="65">
        <f aca="true" t="shared" si="4" ref="H68:H131">F68*G68+F68</f>
        <v>0</v>
      </c>
    </row>
    <row r="69" spans="1:8" ht="23.25" customHeight="1">
      <c r="A69" s="24" t="s">
        <v>796</v>
      </c>
      <c r="B69" s="21" t="s">
        <v>75</v>
      </c>
      <c r="C69" s="24" t="s">
        <v>10</v>
      </c>
      <c r="D69" s="22">
        <v>10</v>
      </c>
      <c r="E69" s="45">
        <v>0</v>
      </c>
      <c r="F69" s="45">
        <f t="shared" si="3"/>
        <v>0</v>
      </c>
      <c r="G69" s="62">
        <v>0</v>
      </c>
      <c r="H69" s="65">
        <f t="shared" si="4"/>
        <v>0</v>
      </c>
    </row>
    <row r="70" spans="1:8" ht="24" customHeight="1">
      <c r="A70" s="24" t="s">
        <v>797</v>
      </c>
      <c r="B70" s="21" t="s">
        <v>76</v>
      </c>
      <c r="C70" s="24" t="s">
        <v>10</v>
      </c>
      <c r="D70" s="22">
        <v>6</v>
      </c>
      <c r="E70" s="45">
        <v>0</v>
      </c>
      <c r="F70" s="45">
        <f t="shared" si="3"/>
        <v>0</v>
      </c>
      <c r="G70" s="62">
        <v>0</v>
      </c>
      <c r="H70" s="65">
        <f t="shared" si="4"/>
        <v>0</v>
      </c>
    </row>
    <row r="71" spans="1:8" ht="23.25" customHeight="1">
      <c r="A71" s="24" t="s">
        <v>798</v>
      </c>
      <c r="B71" s="21" t="s">
        <v>77</v>
      </c>
      <c r="C71" s="24" t="s">
        <v>10</v>
      </c>
      <c r="D71" s="22">
        <v>8</v>
      </c>
      <c r="E71" s="45">
        <v>0</v>
      </c>
      <c r="F71" s="45">
        <f t="shared" si="3"/>
        <v>0</v>
      </c>
      <c r="G71" s="62">
        <v>0</v>
      </c>
      <c r="H71" s="65">
        <f t="shared" si="4"/>
        <v>0</v>
      </c>
    </row>
    <row r="72" spans="1:8" ht="24" customHeight="1">
      <c r="A72" s="24" t="s">
        <v>799</v>
      </c>
      <c r="B72" s="21" t="s">
        <v>78</v>
      </c>
      <c r="C72" s="24" t="s">
        <v>10</v>
      </c>
      <c r="D72" s="22">
        <v>8</v>
      </c>
      <c r="E72" s="45">
        <v>0</v>
      </c>
      <c r="F72" s="45">
        <f t="shared" si="3"/>
        <v>0</v>
      </c>
      <c r="G72" s="62">
        <v>0</v>
      </c>
      <c r="H72" s="65">
        <f t="shared" si="4"/>
        <v>0</v>
      </c>
    </row>
    <row r="73" spans="1:8" ht="24" customHeight="1">
      <c r="A73" s="24" t="s">
        <v>800</v>
      </c>
      <c r="B73" s="21" t="s">
        <v>79</v>
      </c>
      <c r="C73" s="24" t="s">
        <v>10</v>
      </c>
      <c r="D73" s="22">
        <v>2.5</v>
      </c>
      <c r="E73" s="45">
        <v>0</v>
      </c>
      <c r="F73" s="45">
        <f t="shared" si="3"/>
        <v>0</v>
      </c>
      <c r="G73" s="62">
        <v>0</v>
      </c>
      <c r="H73" s="65">
        <f t="shared" si="4"/>
        <v>0</v>
      </c>
    </row>
    <row r="74" spans="1:8" ht="14.25">
      <c r="A74" s="24" t="s">
        <v>801</v>
      </c>
      <c r="B74" s="21" t="s">
        <v>80</v>
      </c>
      <c r="C74" s="24" t="s">
        <v>10</v>
      </c>
      <c r="D74" s="22">
        <v>8</v>
      </c>
      <c r="E74" s="45">
        <v>0</v>
      </c>
      <c r="F74" s="45">
        <f t="shared" si="3"/>
        <v>0</v>
      </c>
      <c r="G74" s="62">
        <v>0</v>
      </c>
      <c r="H74" s="65">
        <f t="shared" si="4"/>
        <v>0</v>
      </c>
    </row>
    <row r="75" spans="1:8" ht="14.25">
      <c r="A75" s="24" t="s">
        <v>802</v>
      </c>
      <c r="B75" s="21" t="s">
        <v>81</v>
      </c>
      <c r="C75" s="24" t="s">
        <v>10</v>
      </c>
      <c r="D75" s="22">
        <v>4</v>
      </c>
      <c r="E75" s="45">
        <v>0</v>
      </c>
      <c r="F75" s="45">
        <f t="shared" si="3"/>
        <v>0</v>
      </c>
      <c r="G75" s="62">
        <v>0</v>
      </c>
      <c r="H75" s="65">
        <f t="shared" si="4"/>
        <v>0</v>
      </c>
    </row>
    <row r="76" spans="1:8" ht="14.25">
      <c r="A76" s="24" t="s">
        <v>803</v>
      </c>
      <c r="B76" s="21" t="s">
        <v>82</v>
      </c>
      <c r="C76" s="24" t="s">
        <v>8</v>
      </c>
      <c r="D76" s="22">
        <v>8</v>
      </c>
      <c r="E76" s="45">
        <v>0</v>
      </c>
      <c r="F76" s="45">
        <f t="shared" si="3"/>
        <v>0</v>
      </c>
      <c r="G76" s="62">
        <v>0</v>
      </c>
      <c r="H76" s="65">
        <f t="shared" si="4"/>
        <v>0</v>
      </c>
    </row>
    <row r="77" spans="1:8" ht="24" customHeight="1">
      <c r="A77" s="24" t="s">
        <v>804</v>
      </c>
      <c r="B77" s="21" t="s">
        <v>83</v>
      </c>
      <c r="C77" s="24" t="s">
        <v>10</v>
      </c>
      <c r="D77" s="22">
        <v>4</v>
      </c>
      <c r="E77" s="45">
        <v>0</v>
      </c>
      <c r="F77" s="45">
        <f t="shared" si="3"/>
        <v>0</v>
      </c>
      <c r="G77" s="62">
        <v>0</v>
      </c>
      <c r="H77" s="65">
        <f t="shared" si="4"/>
        <v>0</v>
      </c>
    </row>
    <row r="78" spans="1:8" ht="23.25" customHeight="1">
      <c r="A78" s="24" t="s">
        <v>805</v>
      </c>
      <c r="B78" s="21" t="s">
        <v>84</v>
      </c>
      <c r="C78" s="24" t="s">
        <v>10</v>
      </c>
      <c r="D78" s="22">
        <v>6</v>
      </c>
      <c r="E78" s="45">
        <v>0</v>
      </c>
      <c r="F78" s="45">
        <f t="shared" si="3"/>
        <v>0</v>
      </c>
      <c r="G78" s="62">
        <v>0</v>
      </c>
      <c r="H78" s="65">
        <f t="shared" si="4"/>
        <v>0</v>
      </c>
    </row>
    <row r="79" spans="1:8" ht="23.25" customHeight="1">
      <c r="A79" s="24" t="s">
        <v>806</v>
      </c>
      <c r="B79" s="21" t="s">
        <v>85</v>
      </c>
      <c r="C79" s="24" t="s">
        <v>10</v>
      </c>
      <c r="D79" s="22">
        <v>2</v>
      </c>
      <c r="E79" s="45">
        <v>0</v>
      </c>
      <c r="F79" s="45">
        <f t="shared" si="3"/>
        <v>0</v>
      </c>
      <c r="G79" s="62">
        <v>0</v>
      </c>
      <c r="H79" s="65">
        <f t="shared" si="4"/>
        <v>0</v>
      </c>
    </row>
    <row r="80" spans="1:8" ht="24" customHeight="1">
      <c r="A80" s="24" t="s">
        <v>807</v>
      </c>
      <c r="B80" s="21" t="s">
        <v>86</v>
      </c>
      <c r="C80" s="24" t="s">
        <v>10</v>
      </c>
      <c r="D80" s="22">
        <v>10</v>
      </c>
      <c r="E80" s="45">
        <v>0</v>
      </c>
      <c r="F80" s="45">
        <f t="shared" si="3"/>
        <v>0</v>
      </c>
      <c r="G80" s="62">
        <v>0</v>
      </c>
      <c r="H80" s="65">
        <f t="shared" si="4"/>
        <v>0</v>
      </c>
    </row>
    <row r="81" spans="1:8" ht="15" customHeight="1">
      <c r="A81" s="24" t="s">
        <v>808</v>
      </c>
      <c r="B81" s="21" t="s">
        <v>88</v>
      </c>
      <c r="C81" s="24" t="s">
        <v>87</v>
      </c>
      <c r="D81" s="22">
        <v>0.3</v>
      </c>
      <c r="E81" s="45">
        <v>0</v>
      </c>
      <c r="F81" s="45">
        <f t="shared" si="3"/>
        <v>0</v>
      </c>
      <c r="G81" s="62">
        <v>0</v>
      </c>
      <c r="H81" s="65">
        <f t="shared" si="4"/>
        <v>0</v>
      </c>
    </row>
    <row r="82" spans="1:8" ht="15" customHeight="1">
      <c r="A82" s="24" t="s">
        <v>809</v>
      </c>
      <c r="B82" s="21" t="s">
        <v>89</v>
      </c>
      <c r="C82" s="24" t="s">
        <v>9</v>
      </c>
      <c r="D82" s="22">
        <v>4</v>
      </c>
      <c r="E82" s="45">
        <v>0</v>
      </c>
      <c r="F82" s="45">
        <f t="shared" si="3"/>
        <v>0</v>
      </c>
      <c r="G82" s="62">
        <v>0</v>
      </c>
      <c r="H82" s="65">
        <f t="shared" si="4"/>
        <v>0</v>
      </c>
    </row>
    <row r="83" spans="1:8" ht="15" customHeight="1">
      <c r="A83" s="24" t="s">
        <v>810</v>
      </c>
      <c r="B83" s="21" t="s">
        <v>90</v>
      </c>
      <c r="C83" s="24" t="s">
        <v>9</v>
      </c>
      <c r="D83" s="22">
        <v>6</v>
      </c>
      <c r="E83" s="45">
        <v>0</v>
      </c>
      <c r="F83" s="45">
        <f t="shared" si="3"/>
        <v>0</v>
      </c>
      <c r="G83" s="62">
        <v>0</v>
      </c>
      <c r="H83" s="65">
        <f t="shared" si="4"/>
        <v>0</v>
      </c>
    </row>
    <row r="84" spans="1:8" ht="15" customHeight="1">
      <c r="A84" s="24" t="s">
        <v>811</v>
      </c>
      <c r="B84" s="21" t="s">
        <v>91</v>
      </c>
      <c r="C84" s="24" t="s">
        <v>9</v>
      </c>
      <c r="D84" s="22">
        <v>5</v>
      </c>
      <c r="E84" s="45">
        <v>0</v>
      </c>
      <c r="F84" s="45">
        <f t="shared" si="3"/>
        <v>0</v>
      </c>
      <c r="G84" s="62">
        <v>0</v>
      </c>
      <c r="H84" s="65">
        <f t="shared" si="4"/>
        <v>0</v>
      </c>
    </row>
    <row r="85" spans="1:8" ht="15" customHeight="1">
      <c r="A85" s="24" t="s">
        <v>812</v>
      </c>
      <c r="B85" s="21" t="s">
        <v>92</v>
      </c>
      <c r="C85" s="24" t="s">
        <v>9</v>
      </c>
      <c r="D85" s="22">
        <v>8</v>
      </c>
      <c r="E85" s="45">
        <v>0</v>
      </c>
      <c r="F85" s="45">
        <f t="shared" si="3"/>
        <v>0</v>
      </c>
      <c r="G85" s="62">
        <v>0</v>
      </c>
      <c r="H85" s="65">
        <f t="shared" si="4"/>
        <v>0</v>
      </c>
    </row>
    <row r="86" spans="1:8" ht="15" customHeight="1">
      <c r="A86" s="24" t="s">
        <v>813</v>
      </c>
      <c r="B86" s="21" t="s">
        <v>93</v>
      </c>
      <c r="C86" s="24" t="s">
        <v>9</v>
      </c>
      <c r="D86" s="22">
        <v>7</v>
      </c>
      <c r="E86" s="45">
        <v>0</v>
      </c>
      <c r="F86" s="45">
        <f t="shared" si="3"/>
        <v>0</v>
      </c>
      <c r="G86" s="62">
        <v>0</v>
      </c>
      <c r="H86" s="65">
        <f t="shared" si="4"/>
        <v>0</v>
      </c>
    </row>
    <row r="87" spans="1:8" ht="15" customHeight="1">
      <c r="A87" s="24" t="s">
        <v>814</v>
      </c>
      <c r="B87" s="21" t="s">
        <v>94</v>
      </c>
      <c r="C87" s="24" t="s">
        <v>9</v>
      </c>
      <c r="D87" s="22">
        <v>6</v>
      </c>
      <c r="E87" s="45">
        <v>0</v>
      </c>
      <c r="F87" s="45">
        <f t="shared" si="3"/>
        <v>0</v>
      </c>
      <c r="G87" s="62">
        <v>0</v>
      </c>
      <c r="H87" s="65">
        <f t="shared" si="4"/>
        <v>0</v>
      </c>
    </row>
    <row r="88" spans="1:8" ht="14.25">
      <c r="A88" s="24" t="s">
        <v>815</v>
      </c>
      <c r="B88" s="21" t="s">
        <v>95</v>
      </c>
      <c r="C88" s="24" t="s">
        <v>9</v>
      </c>
      <c r="D88" s="22">
        <v>12</v>
      </c>
      <c r="E88" s="45">
        <v>0</v>
      </c>
      <c r="F88" s="45">
        <f t="shared" si="3"/>
        <v>0</v>
      </c>
      <c r="G88" s="62">
        <v>0</v>
      </c>
      <c r="H88" s="65">
        <f t="shared" si="4"/>
        <v>0</v>
      </c>
    </row>
    <row r="89" spans="1:8" ht="24" customHeight="1">
      <c r="A89" s="24" t="s">
        <v>816</v>
      </c>
      <c r="B89" s="21" t="s">
        <v>645</v>
      </c>
      <c r="C89" s="24" t="s">
        <v>8</v>
      </c>
      <c r="D89" s="22">
        <v>4</v>
      </c>
      <c r="E89" s="45">
        <v>0</v>
      </c>
      <c r="F89" s="45">
        <f t="shared" si="3"/>
        <v>0</v>
      </c>
      <c r="G89" s="62">
        <v>0</v>
      </c>
      <c r="H89" s="65">
        <f t="shared" si="4"/>
        <v>0</v>
      </c>
    </row>
    <row r="90" spans="1:8" ht="23.25" customHeight="1">
      <c r="A90" s="24" t="s">
        <v>817</v>
      </c>
      <c r="B90" s="21" t="s">
        <v>646</v>
      </c>
      <c r="C90" s="24" t="s">
        <v>8</v>
      </c>
      <c r="D90" s="22">
        <v>4</v>
      </c>
      <c r="E90" s="45">
        <v>0</v>
      </c>
      <c r="F90" s="45">
        <f t="shared" si="3"/>
        <v>0</v>
      </c>
      <c r="G90" s="62">
        <v>0</v>
      </c>
      <c r="H90" s="65">
        <f t="shared" si="4"/>
        <v>0</v>
      </c>
    </row>
    <row r="91" spans="1:8" ht="20.25">
      <c r="A91" s="24" t="s">
        <v>818</v>
      </c>
      <c r="B91" s="21" t="s">
        <v>97</v>
      </c>
      <c r="C91" s="24" t="s">
        <v>27</v>
      </c>
      <c r="D91" s="22">
        <v>5</v>
      </c>
      <c r="E91" s="45">
        <v>0</v>
      </c>
      <c r="F91" s="45">
        <f t="shared" si="3"/>
        <v>0</v>
      </c>
      <c r="G91" s="62">
        <v>0</v>
      </c>
      <c r="H91" s="65">
        <f t="shared" si="4"/>
        <v>0</v>
      </c>
    </row>
    <row r="92" spans="1:8" ht="14.25">
      <c r="A92" s="24" t="s">
        <v>819</v>
      </c>
      <c r="B92" s="21" t="s">
        <v>98</v>
      </c>
      <c r="C92" s="24" t="s">
        <v>27</v>
      </c>
      <c r="D92" s="22">
        <v>8</v>
      </c>
      <c r="E92" s="45">
        <v>0</v>
      </c>
      <c r="F92" s="45">
        <f t="shared" si="3"/>
        <v>0</v>
      </c>
      <c r="G92" s="63">
        <v>0</v>
      </c>
      <c r="H92" s="65">
        <f t="shared" si="4"/>
        <v>0</v>
      </c>
    </row>
    <row r="93" spans="1:8" ht="14.25">
      <c r="A93" s="24" t="s">
        <v>820</v>
      </c>
      <c r="B93" s="21" t="s">
        <v>648</v>
      </c>
      <c r="C93" s="24" t="s">
        <v>27</v>
      </c>
      <c r="D93" s="22">
        <v>1</v>
      </c>
      <c r="E93" s="45">
        <v>0</v>
      </c>
      <c r="F93" s="45">
        <f t="shared" si="3"/>
        <v>0</v>
      </c>
      <c r="G93" s="63">
        <v>0</v>
      </c>
      <c r="H93" s="65">
        <f t="shared" si="4"/>
        <v>0</v>
      </c>
    </row>
    <row r="94" spans="1:8" ht="14.25">
      <c r="A94" s="24" t="s">
        <v>821</v>
      </c>
      <c r="B94" s="21" t="s">
        <v>647</v>
      </c>
      <c r="C94" s="24" t="s">
        <v>27</v>
      </c>
      <c r="D94" s="22">
        <v>1</v>
      </c>
      <c r="E94" s="45">
        <v>0</v>
      </c>
      <c r="F94" s="45">
        <f t="shared" si="3"/>
        <v>0</v>
      </c>
      <c r="G94" s="62">
        <v>0</v>
      </c>
      <c r="H94" s="65">
        <f t="shared" si="4"/>
        <v>0</v>
      </c>
    </row>
    <row r="95" spans="1:8" ht="14.25">
      <c r="A95" s="24" t="s">
        <v>822</v>
      </c>
      <c r="B95" s="21" t="s">
        <v>702</v>
      </c>
      <c r="C95" s="24" t="s">
        <v>27</v>
      </c>
      <c r="D95" s="22">
        <v>1</v>
      </c>
      <c r="E95" s="45">
        <v>0</v>
      </c>
      <c r="F95" s="45">
        <f t="shared" si="3"/>
        <v>0</v>
      </c>
      <c r="G95" s="62">
        <v>0</v>
      </c>
      <c r="H95" s="65">
        <f t="shared" si="4"/>
        <v>0</v>
      </c>
    </row>
    <row r="96" spans="1:8" ht="14.25">
      <c r="A96" s="24" t="s">
        <v>823</v>
      </c>
      <c r="B96" s="21" t="s">
        <v>649</v>
      </c>
      <c r="C96" s="24" t="s">
        <v>27</v>
      </c>
      <c r="D96" s="22">
        <v>1</v>
      </c>
      <c r="E96" s="45">
        <v>0</v>
      </c>
      <c r="F96" s="45">
        <f t="shared" si="3"/>
        <v>0</v>
      </c>
      <c r="G96" s="62">
        <v>0</v>
      </c>
      <c r="H96" s="65">
        <f t="shared" si="4"/>
        <v>0</v>
      </c>
    </row>
    <row r="97" spans="1:8" ht="14.25">
      <c r="A97" s="24" t="s">
        <v>824</v>
      </c>
      <c r="B97" s="21" t="s">
        <v>650</v>
      </c>
      <c r="C97" s="24" t="s">
        <v>27</v>
      </c>
      <c r="D97" s="22">
        <v>1</v>
      </c>
      <c r="E97" s="45">
        <v>0</v>
      </c>
      <c r="F97" s="45">
        <f t="shared" si="3"/>
        <v>0</v>
      </c>
      <c r="G97" s="62">
        <v>0</v>
      </c>
      <c r="H97" s="65">
        <f t="shared" si="4"/>
        <v>0</v>
      </c>
    </row>
    <row r="98" spans="1:8" ht="14.25">
      <c r="A98" s="24" t="s">
        <v>825</v>
      </c>
      <c r="B98" s="21" t="s">
        <v>703</v>
      </c>
      <c r="C98" s="24" t="s">
        <v>27</v>
      </c>
      <c r="D98" s="22">
        <v>1</v>
      </c>
      <c r="E98" s="45">
        <v>0</v>
      </c>
      <c r="F98" s="45">
        <f t="shared" si="3"/>
        <v>0</v>
      </c>
      <c r="G98" s="62">
        <v>0</v>
      </c>
      <c r="H98" s="65">
        <f t="shared" si="4"/>
        <v>0</v>
      </c>
    </row>
    <row r="99" spans="1:8" ht="14.25">
      <c r="A99" s="24" t="s">
        <v>826</v>
      </c>
      <c r="B99" s="21" t="s">
        <v>651</v>
      </c>
      <c r="C99" s="24" t="s">
        <v>27</v>
      </c>
      <c r="D99" s="22">
        <v>1</v>
      </c>
      <c r="E99" s="45">
        <v>0</v>
      </c>
      <c r="F99" s="45">
        <f t="shared" si="3"/>
        <v>0</v>
      </c>
      <c r="G99" s="62">
        <v>0</v>
      </c>
      <c r="H99" s="65">
        <f t="shared" si="4"/>
        <v>0</v>
      </c>
    </row>
    <row r="100" spans="1:8" ht="14.25">
      <c r="A100" s="24" t="s">
        <v>827</v>
      </c>
      <c r="B100" s="21" t="s">
        <v>652</v>
      </c>
      <c r="C100" s="24" t="s">
        <v>27</v>
      </c>
      <c r="D100" s="22">
        <v>1</v>
      </c>
      <c r="E100" s="45">
        <v>0</v>
      </c>
      <c r="F100" s="45">
        <f t="shared" si="3"/>
        <v>0</v>
      </c>
      <c r="G100" s="62">
        <v>0</v>
      </c>
      <c r="H100" s="65">
        <f t="shared" si="4"/>
        <v>0</v>
      </c>
    </row>
    <row r="101" spans="1:8" ht="14.25">
      <c r="A101" s="24" t="s">
        <v>828</v>
      </c>
      <c r="B101" s="21" t="s">
        <v>704</v>
      </c>
      <c r="C101" s="24" t="s">
        <v>27</v>
      </c>
      <c r="D101" s="22">
        <v>1</v>
      </c>
      <c r="E101" s="45">
        <v>0</v>
      </c>
      <c r="F101" s="45">
        <f t="shared" si="3"/>
        <v>0</v>
      </c>
      <c r="G101" s="62">
        <v>0</v>
      </c>
      <c r="H101" s="65">
        <f t="shared" si="4"/>
        <v>0</v>
      </c>
    </row>
    <row r="102" spans="1:8" ht="23.25" customHeight="1">
      <c r="A102" s="24" t="s">
        <v>829</v>
      </c>
      <c r="B102" s="21" t="s">
        <v>99</v>
      </c>
      <c r="C102" s="24" t="s">
        <v>27</v>
      </c>
      <c r="D102" s="22">
        <v>1</v>
      </c>
      <c r="E102" s="45">
        <v>0</v>
      </c>
      <c r="F102" s="45">
        <f t="shared" si="3"/>
        <v>0</v>
      </c>
      <c r="G102" s="62">
        <v>0</v>
      </c>
      <c r="H102" s="65">
        <f t="shared" si="4"/>
        <v>0</v>
      </c>
    </row>
    <row r="103" spans="1:8" ht="24" customHeight="1">
      <c r="A103" s="24" t="s">
        <v>830</v>
      </c>
      <c r="B103" s="21" t="s">
        <v>100</v>
      </c>
      <c r="C103" s="24" t="s">
        <v>27</v>
      </c>
      <c r="D103" s="22">
        <v>1</v>
      </c>
      <c r="E103" s="45">
        <v>0</v>
      </c>
      <c r="F103" s="45">
        <f t="shared" si="3"/>
        <v>0</v>
      </c>
      <c r="G103" s="62">
        <v>0</v>
      </c>
      <c r="H103" s="65">
        <f t="shared" si="4"/>
        <v>0</v>
      </c>
    </row>
    <row r="104" spans="1:8" ht="14.25">
      <c r="A104" s="24" t="s">
        <v>831</v>
      </c>
      <c r="B104" s="21" t="s">
        <v>653</v>
      </c>
      <c r="C104" s="24" t="s">
        <v>539</v>
      </c>
      <c r="D104" s="22">
        <v>1</v>
      </c>
      <c r="E104" s="45">
        <v>0</v>
      </c>
      <c r="F104" s="45">
        <f t="shared" si="3"/>
        <v>0</v>
      </c>
      <c r="G104" s="62">
        <v>0</v>
      </c>
      <c r="H104" s="65">
        <f t="shared" si="4"/>
        <v>0</v>
      </c>
    </row>
    <row r="105" spans="1:8" ht="20.25">
      <c r="A105" s="24" t="s">
        <v>832</v>
      </c>
      <c r="B105" s="21" t="s">
        <v>654</v>
      </c>
      <c r="C105" s="24" t="s">
        <v>539</v>
      </c>
      <c r="D105" s="22">
        <v>1</v>
      </c>
      <c r="E105" s="45">
        <v>0</v>
      </c>
      <c r="F105" s="45">
        <f t="shared" si="3"/>
        <v>0</v>
      </c>
      <c r="G105" s="62">
        <v>0</v>
      </c>
      <c r="H105" s="65">
        <f t="shared" si="4"/>
        <v>0</v>
      </c>
    </row>
    <row r="106" spans="1:8" ht="15" customHeight="1">
      <c r="A106" s="25"/>
      <c r="B106" s="18" t="s">
        <v>102</v>
      </c>
      <c r="C106" s="23"/>
      <c r="D106" s="19"/>
      <c r="E106" s="20"/>
      <c r="F106" s="46">
        <f>SUM(F107:F143)</f>
        <v>0</v>
      </c>
      <c r="G106" s="62">
        <v>0</v>
      </c>
      <c r="H106" s="65">
        <f t="shared" si="4"/>
        <v>0</v>
      </c>
    </row>
    <row r="107" spans="1:8" ht="23.25" customHeight="1">
      <c r="A107" s="24" t="s">
        <v>833</v>
      </c>
      <c r="B107" s="21" t="s">
        <v>103</v>
      </c>
      <c r="C107" s="24" t="s">
        <v>9</v>
      </c>
      <c r="D107" s="22">
        <v>40</v>
      </c>
      <c r="E107" s="45">
        <v>0</v>
      </c>
      <c r="F107" s="45">
        <f>E107*D107</f>
        <v>0</v>
      </c>
      <c r="G107" s="62">
        <v>0</v>
      </c>
      <c r="H107" s="65">
        <f t="shared" si="4"/>
        <v>0</v>
      </c>
    </row>
    <row r="108" spans="1:8" ht="24" customHeight="1">
      <c r="A108" s="24" t="s">
        <v>834</v>
      </c>
      <c r="B108" s="21" t="s">
        <v>104</v>
      </c>
      <c r="C108" s="24" t="s">
        <v>9</v>
      </c>
      <c r="D108" s="22">
        <v>40</v>
      </c>
      <c r="E108" s="45">
        <v>0</v>
      </c>
      <c r="F108" s="45">
        <f aca="true" t="shared" si="5" ref="F108:F143">E108*D108</f>
        <v>0</v>
      </c>
      <c r="G108" s="64">
        <v>0</v>
      </c>
      <c r="H108" s="65">
        <f t="shared" si="4"/>
        <v>0</v>
      </c>
    </row>
    <row r="109" spans="1:8" ht="15" customHeight="1">
      <c r="A109" s="24" t="s">
        <v>835</v>
      </c>
      <c r="B109" s="21" t="s">
        <v>105</v>
      </c>
      <c r="C109" s="24" t="s">
        <v>9</v>
      </c>
      <c r="D109" s="22">
        <v>700</v>
      </c>
      <c r="E109" s="45">
        <v>0</v>
      </c>
      <c r="F109" s="45">
        <f t="shared" si="5"/>
        <v>0</v>
      </c>
      <c r="G109" s="62">
        <v>0</v>
      </c>
      <c r="H109" s="65">
        <f t="shared" si="4"/>
        <v>0</v>
      </c>
    </row>
    <row r="110" spans="1:8" ht="14.25">
      <c r="A110" s="24" t="s">
        <v>836</v>
      </c>
      <c r="B110" s="21" t="s">
        <v>106</v>
      </c>
      <c r="C110" s="24" t="s">
        <v>9</v>
      </c>
      <c r="D110" s="22">
        <v>450</v>
      </c>
      <c r="E110" s="45">
        <v>0</v>
      </c>
      <c r="F110" s="45">
        <f t="shared" si="5"/>
        <v>0</v>
      </c>
      <c r="G110" s="62">
        <v>0</v>
      </c>
      <c r="H110" s="65">
        <f t="shared" si="4"/>
        <v>0</v>
      </c>
    </row>
    <row r="111" spans="1:8" ht="15" customHeight="1">
      <c r="A111" s="24" t="s">
        <v>837</v>
      </c>
      <c r="B111" s="21" t="s">
        <v>107</v>
      </c>
      <c r="C111" s="24" t="s">
        <v>9</v>
      </c>
      <c r="D111" s="22">
        <v>8</v>
      </c>
      <c r="E111" s="45">
        <v>0</v>
      </c>
      <c r="F111" s="45">
        <f t="shared" si="5"/>
        <v>0</v>
      </c>
      <c r="G111" s="62">
        <v>0</v>
      </c>
      <c r="H111" s="65">
        <f t="shared" si="4"/>
        <v>0</v>
      </c>
    </row>
    <row r="112" spans="1:8" ht="15" customHeight="1">
      <c r="A112" s="24" t="s">
        <v>838</v>
      </c>
      <c r="B112" s="21" t="s">
        <v>108</v>
      </c>
      <c r="C112" s="24" t="s">
        <v>9</v>
      </c>
      <c r="D112" s="22">
        <v>12</v>
      </c>
      <c r="E112" s="45">
        <v>0</v>
      </c>
      <c r="F112" s="45">
        <f t="shared" si="5"/>
        <v>0</v>
      </c>
      <c r="G112" s="62">
        <v>0</v>
      </c>
      <c r="H112" s="65">
        <f t="shared" si="4"/>
        <v>0</v>
      </c>
    </row>
    <row r="113" spans="1:8" ht="15" customHeight="1">
      <c r="A113" s="24" t="s">
        <v>839</v>
      </c>
      <c r="B113" s="21" t="s">
        <v>109</v>
      </c>
      <c r="C113" s="24" t="s">
        <v>9</v>
      </c>
      <c r="D113" s="22">
        <v>4.5</v>
      </c>
      <c r="E113" s="45">
        <v>0</v>
      </c>
      <c r="F113" s="45">
        <f t="shared" si="5"/>
        <v>0</v>
      </c>
      <c r="G113" s="62">
        <v>0</v>
      </c>
      <c r="H113" s="65">
        <f t="shared" si="4"/>
        <v>0</v>
      </c>
    </row>
    <row r="114" spans="1:8" ht="20.25">
      <c r="A114" s="24" t="s">
        <v>840</v>
      </c>
      <c r="B114" s="21" t="s">
        <v>655</v>
      </c>
      <c r="C114" s="24" t="s">
        <v>10</v>
      </c>
      <c r="D114" s="22">
        <v>1.2</v>
      </c>
      <c r="E114" s="45">
        <v>0</v>
      </c>
      <c r="F114" s="45">
        <f t="shared" si="5"/>
        <v>0</v>
      </c>
      <c r="G114" s="62">
        <v>0</v>
      </c>
      <c r="H114" s="65">
        <f t="shared" si="4"/>
        <v>0</v>
      </c>
    </row>
    <row r="115" spans="1:8" ht="14.25">
      <c r="A115" s="24" t="s">
        <v>841</v>
      </c>
      <c r="B115" s="21" t="s">
        <v>656</v>
      </c>
      <c r="C115" s="24" t="s">
        <v>9</v>
      </c>
      <c r="D115" s="22">
        <v>3</v>
      </c>
      <c r="E115" s="45">
        <v>0</v>
      </c>
      <c r="F115" s="45">
        <f t="shared" si="5"/>
        <v>0</v>
      </c>
      <c r="G115" s="62">
        <v>0</v>
      </c>
      <c r="H115" s="65">
        <f t="shared" si="4"/>
        <v>0</v>
      </c>
    </row>
    <row r="116" spans="1:8" ht="15" customHeight="1">
      <c r="A116" s="24" t="s">
        <v>842</v>
      </c>
      <c r="B116" s="21" t="s">
        <v>110</v>
      </c>
      <c r="C116" s="24" t="s">
        <v>9</v>
      </c>
      <c r="D116" s="22">
        <v>6</v>
      </c>
      <c r="E116" s="45">
        <v>0</v>
      </c>
      <c r="F116" s="45">
        <f t="shared" si="5"/>
        <v>0</v>
      </c>
      <c r="G116" s="62">
        <v>0</v>
      </c>
      <c r="H116" s="65">
        <f t="shared" si="4"/>
        <v>0</v>
      </c>
    </row>
    <row r="117" spans="1:8" ht="20.25">
      <c r="A117" s="24" t="s">
        <v>843</v>
      </c>
      <c r="B117" s="21" t="s">
        <v>111</v>
      </c>
      <c r="C117" s="24" t="s">
        <v>9</v>
      </c>
      <c r="D117" s="22">
        <v>3.2</v>
      </c>
      <c r="E117" s="45">
        <v>0</v>
      </c>
      <c r="F117" s="45">
        <f t="shared" si="5"/>
        <v>0</v>
      </c>
      <c r="G117" s="62">
        <v>0</v>
      </c>
      <c r="H117" s="65">
        <f t="shared" si="4"/>
        <v>0</v>
      </c>
    </row>
    <row r="118" spans="1:8" ht="20.25">
      <c r="A118" s="24" t="s">
        <v>844</v>
      </c>
      <c r="B118" s="21" t="s">
        <v>657</v>
      </c>
      <c r="C118" s="24" t="s">
        <v>10</v>
      </c>
      <c r="D118" s="22">
        <v>2.2</v>
      </c>
      <c r="E118" s="45">
        <v>0</v>
      </c>
      <c r="F118" s="45">
        <f t="shared" si="5"/>
        <v>0</v>
      </c>
      <c r="G118" s="62">
        <v>0</v>
      </c>
      <c r="H118" s="65">
        <f t="shared" si="4"/>
        <v>0</v>
      </c>
    </row>
    <row r="119" spans="1:8" ht="20.25">
      <c r="A119" s="24" t="s">
        <v>845</v>
      </c>
      <c r="B119" s="21" t="s">
        <v>658</v>
      </c>
      <c r="C119" s="24" t="s">
        <v>10</v>
      </c>
      <c r="D119" s="22">
        <v>1.8</v>
      </c>
      <c r="E119" s="45">
        <v>0</v>
      </c>
      <c r="F119" s="45">
        <f t="shared" si="5"/>
        <v>0</v>
      </c>
      <c r="G119" s="62">
        <v>0</v>
      </c>
      <c r="H119" s="65">
        <f t="shared" si="4"/>
        <v>0</v>
      </c>
    </row>
    <row r="120" spans="1:8" ht="20.25">
      <c r="A120" s="24" t="s">
        <v>846</v>
      </c>
      <c r="B120" s="21" t="s">
        <v>659</v>
      </c>
      <c r="C120" s="24" t="s">
        <v>10</v>
      </c>
      <c r="D120" s="22">
        <v>3</v>
      </c>
      <c r="E120" s="45">
        <v>0</v>
      </c>
      <c r="F120" s="45">
        <f t="shared" si="5"/>
        <v>0</v>
      </c>
      <c r="G120" s="62">
        <v>0</v>
      </c>
      <c r="H120" s="65">
        <f t="shared" si="4"/>
        <v>0</v>
      </c>
    </row>
    <row r="121" spans="1:8" ht="23.25" customHeight="1">
      <c r="A121" s="24" t="s">
        <v>847</v>
      </c>
      <c r="B121" s="21" t="s">
        <v>660</v>
      </c>
      <c r="C121" s="24" t="s">
        <v>9</v>
      </c>
      <c r="D121" s="22">
        <v>12</v>
      </c>
      <c r="E121" s="45">
        <v>0</v>
      </c>
      <c r="F121" s="45">
        <f t="shared" si="5"/>
        <v>0</v>
      </c>
      <c r="G121" s="62">
        <v>0</v>
      </c>
      <c r="H121" s="65">
        <f t="shared" si="4"/>
        <v>0</v>
      </c>
    </row>
    <row r="122" spans="1:8" ht="24" customHeight="1">
      <c r="A122" s="24" t="s">
        <v>848</v>
      </c>
      <c r="B122" s="21" t="s">
        <v>661</v>
      </c>
      <c r="C122" s="24" t="s">
        <v>9</v>
      </c>
      <c r="D122" s="22">
        <v>7</v>
      </c>
      <c r="E122" s="45">
        <v>0</v>
      </c>
      <c r="F122" s="45">
        <f t="shared" si="5"/>
        <v>0</v>
      </c>
      <c r="G122" s="62">
        <v>0</v>
      </c>
      <c r="H122" s="65">
        <f t="shared" si="4"/>
        <v>0</v>
      </c>
    </row>
    <row r="123" spans="1:8" ht="15" customHeight="1">
      <c r="A123" s="24" t="s">
        <v>849</v>
      </c>
      <c r="B123" s="21" t="s">
        <v>112</v>
      </c>
      <c r="C123" s="24" t="s">
        <v>9</v>
      </c>
      <c r="D123" s="22">
        <v>3.2</v>
      </c>
      <c r="E123" s="45">
        <v>0</v>
      </c>
      <c r="F123" s="45">
        <f t="shared" si="5"/>
        <v>0</v>
      </c>
      <c r="G123" s="62">
        <v>0</v>
      </c>
      <c r="H123" s="65">
        <f t="shared" si="4"/>
        <v>0</v>
      </c>
    </row>
    <row r="124" spans="1:8" ht="15" customHeight="1">
      <c r="A124" s="24" t="s">
        <v>850</v>
      </c>
      <c r="B124" s="21" t="s">
        <v>113</v>
      </c>
      <c r="C124" s="24" t="s">
        <v>9</v>
      </c>
      <c r="D124" s="22">
        <v>2.8</v>
      </c>
      <c r="E124" s="45">
        <v>0</v>
      </c>
      <c r="F124" s="45">
        <f t="shared" si="5"/>
        <v>0</v>
      </c>
      <c r="G124" s="62">
        <v>0</v>
      </c>
      <c r="H124" s="65">
        <f t="shared" si="4"/>
        <v>0</v>
      </c>
    </row>
    <row r="125" spans="1:8" ht="23.25" customHeight="1">
      <c r="A125" s="24" t="s">
        <v>851</v>
      </c>
      <c r="B125" s="21" t="s">
        <v>114</v>
      </c>
      <c r="C125" s="24" t="s">
        <v>27</v>
      </c>
      <c r="D125" s="22">
        <v>1</v>
      </c>
      <c r="E125" s="45">
        <v>0</v>
      </c>
      <c r="F125" s="45">
        <f t="shared" si="5"/>
        <v>0</v>
      </c>
      <c r="G125" s="62">
        <v>0</v>
      </c>
      <c r="H125" s="65">
        <f t="shared" si="4"/>
        <v>0</v>
      </c>
    </row>
    <row r="126" spans="1:8" ht="23.25" customHeight="1">
      <c r="A126" s="24" t="s">
        <v>852</v>
      </c>
      <c r="B126" s="21" t="s">
        <v>115</v>
      </c>
      <c r="C126" s="24" t="s">
        <v>27</v>
      </c>
      <c r="D126" s="22">
        <v>1</v>
      </c>
      <c r="E126" s="45">
        <v>0</v>
      </c>
      <c r="F126" s="45">
        <f t="shared" si="5"/>
        <v>0</v>
      </c>
      <c r="G126" s="62">
        <v>0</v>
      </c>
      <c r="H126" s="65">
        <f t="shared" si="4"/>
        <v>0</v>
      </c>
    </row>
    <row r="127" spans="1:8" ht="23.25" customHeight="1">
      <c r="A127" s="24" t="s">
        <v>853</v>
      </c>
      <c r="B127" s="21" t="s">
        <v>116</v>
      </c>
      <c r="C127" s="24" t="s">
        <v>8</v>
      </c>
      <c r="D127" s="22">
        <v>2.5</v>
      </c>
      <c r="E127" s="45">
        <v>0</v>
      </c>
      <c r="F127" s="45">
        <f t="shared" si="5"/>
        <v>0</v>
      </c>
      <c r="G127" s="62">
        <v>0</v>
      </c>
      <c r="H127" s="65">
        <f t="shared" si="4"/>
        <v>0</v>
      </c>
    </row>
    <row r="128" spans="1:8" ht="23.25" customHeight="1">
      <c r="A128" s="24" t="s">
        <v>854</v>
      </c>
      <c r="B128" s="21" t="s">
        <v>117</v>
      </c>
      <c r="C128" s="24" t="s">
        <v>8</v>
      </c>
      <c r="D128" s="22">
        <v>4.2</v>
      </c>
      <c r="E128" s="45">
        <v>0</v>
      </c>
      <c r="F128" s="45">
        <f t="shared" si="5"/>
        <v>0</v>
      </c>
      <c r="G128" s="62">
        <v>0</v>
      </c>
      <c r="H128" s="65">
        <f t="shared" si="4"/>
        <v>0</v>
      </c>
    </row>
    <row r="129" spans="1:8" ht="14.25">
      <c r="A129" s="24" t="s">
        <v>855</v>
      </c>
      <c r="B129" s="21" t="s">
        <v>118</v>
      </c>
      <c r="C129" s="24" t="s">
        <v>8</v>
      </c>
      <c r="D129" s="22">
        <v>6</v>
      </c>
      <c r="E129" s="45">
        <v>0</v>
      </c>
      <c r="F129" s="45">
        <f t="shared" si="5"/>
        <v>0</v>
      </c>
      <c r="G129" s="62">
        <v>0</v>
      </c>
      <c r="H129" s="65">
        <f t="shared" si="4"/>
        <v>0</v>
      </c>
    </row>
    <row r="130" spans="1:8" ht="14.25">
      <c r="A130" s="24" t="s">
        <v>856</v>
      </c>
      <c r="B130" s="21" t="s">
        <v>119</v>
      </c>
      <c r="C130" s="24" t="s">
        <v>8</v>
      </c>
      <c r="D130" s="22">
        <v>5</v>
      </c>
      <c r="E130" s="45">
        <v>0</v>
      </c>
      <c r="F130" s="45">
        <f t="shared" si="5"/>
        <v>0</v>
      </c>
      <c r="G130" s="62">
        <v>0</v>
      </c>
      <c r="H130" s="65">
        <f t="shared" si="4"/>
        <v>0</v>
      </c>
    </row>
    <row r="131" spans="1:8" ht="14.25">
      <c r="A131" s="24" t="s">
        <v>857</v>
      </c>
      <c r="B131" s="21" t="s">
        <v>120</v>
      </c>
      <c r="C131" s="24" t="s">
        <v>8</v>
      </c>
      <c r="D131" s="22">
        <v>7</v>
      </c>
      <c r="E131" s="45">
        <v>0</v>
      </c>
      <c r="F131" s="45">
        <f t="shared" si="5"/>
        <v>0</v>
      </c>
      <c r="G131" s="62">
        <v>0</v>
      </c>
      <c r="H131" s="65">
        <f t="shared" si="4"/>
        <v>0</v>
      </c>
    </row>
    <row r="132" spans="1:8" ht="14.25">
      <c r="A132" s="24" t="s">
        <v>858</v>
      </c>
      <c r="B132" s="21" t="s">
        <v>121</v>
      </c>
      <c r="C132" s="24" t="s">
        <v>8</v>
      </c>
      <c r="D132" s="22">
        <v>2</v>
      </c>
      <c r="E132" s="45">
        <v>0</v>
      </c>
      <c r="F132" s="45">
        <f t="shared" si="5"/>
        <v>0</v>
      </c>
      <c r="G132" s="62">
        <v>0</v>
      </c>
      <c r="H132" s="65">
        <f aca="true" t="shared" si="6" ref="H132:H195">F132*G132+F132</f>
        <v>0</v>
      </c>
    </row>
    <row r="133" spans="1:8" ht="14.25">
      <c r="A133" s="24" t="s">
        <v>859</v>
      </c>
      <c r="B133" s="21" t="s">
        <v>122</v>
      </c>
      <c r="C133" s="24" t="s">
        <v>8</v>
      </c>
      <c r="D133" s="22">
        <v>1.2</v>
      </c>
      <c r="E133" s="45">
        <v>0</v>
      </c>
      <c r="F133" s="45">
        <f t="shared" si="5"/>
        <v>0</v>
      </c>
      <c r="G133" s="62">
        <v>0</v>
      </c>
      <c r="H133" s="65">
        <f t="shared" si="6"/>
        <v>0</v>
      </c>
    </row>
    <row r="134" spans="1:8" ht="14.25">
      <c r="A134" s="24" t="s">
        <v>860</v>
      </c>
      <c r="B134" s="21" t="s">
        <v>123</v>
      </c>
      <c r="C134" s="24" t="s">
        <v>8</v>
      </c>
      <c r="D134" s="22">
        <v>0.6</v>
      </c>
      <c r="E134" s="45">
        <v>0</v>
      </c>
      <c r="F134" s="45">
        <f t="shared" si="5"/>
        <v>0</v>
      </c>
      <c r="G134" s="62">
        <v>0</v>
      </c>
      <c r="H134" s="65">
        <f t="shared" si="6"/>
        <v>0</v>
      </c>
    </row>
    <row r="135" spans="1:8" ht="14.25">
      <c r="A135" s="24" t="s">
        <v>861</v>
      </c>
      <c r="B135" s="21" t="s">
        <v>124</v>
      </c>
      <c r="C135" s="24" t="s">
        <v>8</v>
      </c>
      <c r="D135" s="22">
        <v>0.4</v>
      </c>
      <c r="E135" s="45">
        <v>0</v>
      </c>
      <c r="F135" s="45">
        <f t="shared" si="5"/>
        <v>0</v>
      </c>
      <c r="G135" s="62">
        <v>0</v>
      </c>
      <c r="H135" s="65">
        <f t="shared" si="6"/>
        <v>0</v>
      </c>
    </row>
    <row r="136" spans="1:8" ht="14.25">
      <c r="A136" s="24" t="s">
        <v>862</v>
      </c>
      <c r="B136" s="21" t="s">
        <v>125</v>
      </c>
      <c r="C136" s="24" t="s">
        <v>8</v>
      </c>
      <c r="D136" s="22">
        <v>0.7</v>
      </c>
      <c r="E136" s="45">
        <v>0</v>
      </c>
      <c r="F136" s="45">
        <f t="shared" si="5"/>
        <v>0</v>
      </c>
      <c r="G136" s="62">
        <v>0</v>
      </c>
      <c r="H136" s="65">
        <f t="shared" si="6"/>
        <v>0</v>
      </c>
    </row>
    <row r="137" spans="1:8" ht="14.25">
      <c r="A137" s="24" t="s">
        <v>863</v>
      </c>
      <c r="B137" s="21" t="s">
        <v>706</v>
      </c>
      <c r="C137" s="24" t="s">
        <v>8</v>
      </c>
      <c r="D137" s="22">
        <v>1.1</v>
      </c>
      <c r="E137" s="45">
        <v>0</v>
      </c>
      <c r="F137" s="45">
        <f t="shared" si="5"/>
        <v>0</v>
      </c>
      <c r="G137" s="62">
        <v>0</v>
      </c>
      <c r="H137" s="65">
        <f t="shared" si="6"/>
        <v>0</v>
      </c>
    </row>
    <row r="138" spans="1:8" ht="23.25" customHeight="1">
      <c r="A138" s="24" t="s">
        <v>864</v>
      </c>
      <c r="B138" s="21" t="s">
        <v>126</v>
      </c>
      <c r="C138" s="24" t="s">
        <v>8</v>
      </c>
      <c r="D138" s="22">
        <v>0.5</v>
      </c>
      <c r="E138" s="45">
        <v>0</v>
      </c>
      <c r="F138" s="45">
        <f t="shared" si="5"/>
        <v>0</v>
      </c>
      <c r="G138" s="62">
        <v>0</v>
      </c>
      <c r="H138" s="65">
        <f t="shared" si="6"/>
        <v>0</v>
      </c>
    </row>
    <row r="139" spans="1:8" ht="23.25" customHeight="1">
      <c r="A139" s="24" t="s">
        <v>865</v>
      </c>
      <c r="B139" s="21" t="s">
        <v>127</v>
      </c>
      <c r="C139" s="24" t="s">
        <v>8</v>
      </c>
      <c r="D139" s="22">
        <v>1</v>
      </c>
      <c r="E139" s="45">
        <v>0</v>
      </c>
      <c r="F139" s="45">
        <f t="shared" si="5"/>
        <v>0</v>
      </c>
      <c r="G139" s="62">
        <v>0</v>
      </c>
      <c r="H139" s="65">
        <f t="shared" si="6"/>
        <v>0</v>
      </c>
    </row>
    <row r="140" spans="1:8" ht="23.25" customHeight="1">
      <c r="A140" s="24" t="s">
        <v>866</v>
      </c>
      <c r="B140" s="21" t="s">
        <v>128</v>
      </c>
      <c r="C140" s="24" t="s">
        <v>8</v>
      </c>
      <c r="D140" s="22">
        <v>1.2</v>
      </c>
      <c r="E140" s="45">
        <v>0</v>
      </c>
      <c r="F140" s="45">
        <f t="shared" si="5"/>
        <v>0</v>
      </c>
      <c r="G140" s="62">
        <v>0</v>
      </c>
      <c r="H140" s="65">
        <f t="shared" si="6"/>
        <v>0</v>
      </c>
    </row>
    <row r="141" spans="1:8" ht="24" customHeight="1">
      <c r="A141" s="24" t="s">
        <v>867</v>
      </c>
      <c r="B141" s="21" t="s">
        <v>129</v>
      </c>
      <c r="C141" s="24" t="s">
        <v>8</v>
      </c>
      <c r="D141" s="22">
        <v>1.8</v>
      </c>
      <c r="E141" s="45">
        <v>0</v>
      </c>
      <c r="F141" s="45">
        <f t="shared" si="5"/>
        <v>0</v>
      </c>
      <c r="G141" s="62">
        <v>0</v>
      </c>
      <c r="H141" s="65">
        <f t="shared" si="6"/>
        <v>0</v>
      </c>
    </row>
    <row r="142" spans="1:8" ht="24" customHeight="1">
      <c r="A142" s="24" t="s">
        <v>868</v>
      </c>
      <c r="B142" s="21" t="s">
        <v>705</v>
      </c>
      <c r="C142" s="24" t="s">
        <v>8</v>
      </c>
      <c r="D142" s="22">
        <v>2.5</v>
      </c>
      <c r="E142" s="45">
        <v>0</v>
      </c>
      <c r="F142" s="45">
        <f t="shared" si="5"/>
        <v>0</v>
      </c>
      <c r="G142" s="62">
        <v>0</v>
      </c>
      <c r="H142" s="65">
        <f t="shared" si="6"/>
        <v>0</v>
      </c>
    </row>
    <row r="143" spans="1:8" ht="15" customHeight="1">
      <c r="A143" s="24" t="s">
        <v>869</v>
      </c>
      <c r="B143" s="21" t="s">
        <v>130</v>
      </c>
      <c r="C143" s="24" t="s">
        <v>9</v>
      </c>
      <c r="D143" s="22">
        <v>15</v>
      </c>
      <c r="E143" s="45">
        <v>0</v>
      </c>
      <c r="F143" s="45">
        <f t="shared" si="5"/>
        <v>0</v>
      </c>
      <c r="G143" s="62">
        <v>0</v>
      </c>
      <c r="H143" s="65">
        <f t="shared" si="6"/>
        <v>0</v>
      </c>
    </row>
    <row r="144" spans="1:8" ht="15" customHeight="1">
      <c r="A144" s="23"/>
      <c r="B144" s="18" t="s">
        <v>131</v>
      </c>
      <c r="C144" s="23"/>
      <c r="D144" s="19"/>
      <c r="E144" s="20"/>
      <c r="F144" s="46">
        <f>SUM(F145:F149)</f>
        <v>0</v>
      </c>
      <c r="G144" s="62">
        <v>0</v>
      </c>
      <c r="H144" s="65">
        <f t="shared" si="6"/>
        <v>0</v>
      </c>
    </row>
    <row r="145" spans="1:8" ht="20.25">
      <c r="A145" s="24" t="s">
        <v>870</v>
      </c>
      <c r="B145" s="21" t="s">
        <v>132</v>
      </c>
      <c r="C145" s="24" t="s">
        <v>87</v>
      </c>
      <c r="D145" s="22">
        <v>12</v>
      </c>
      <c r="E145" s="45">
        <v>0</v>
      </c>
      <c r="F145" s="45">
        <f>E145*D145</f>
        <v>0</v>
      </c>
      <c r="G145" s="62">
        <v>0</v>
      </c>
      <c r="H145" s="65">
        <f t="shared" si="6"/>
        <v>0</v>
      </c>
    </row>
    <row r="146" spans="1:8" ht="23.25" customHeight="1">
      <c r="A146" s="24" t="s">
        <v>871</v>
      </c>
      <c r="B146" s="21" t="s">
        <v>133</v>
      </c>
      <c r="C146" s="24" t="s">
        <v>87</v>
      </c>
      <c r="D146" s="22">
        <v>4</v>
      </c>
      <c r="E146" s="45">
        <v>0</v>
      </c>
      <c r="F146" s="45">
        <f>E146*D146</f>
        <v>0</v>
      </c>
      <c r="G146" s="62">
        <v>0</v>
      </c>
      <c r="H146" s="65">
        <f t="shared" si="6"/>
        <v>0</v>
      </c>
    </row>
    <row r="147" spans="1:8" ht="23.25" customHeight="1">
      <c r="A147" s="24" t="s">
        <v>872</v>
      </c>
      <c r="B147" s="21" t="s">
        <v>134</v>
      </c>
      <c r="C147" s="24" t="s">
        <v>87</v>
      </c>
      <c r="D147" s="22">
        <v>2.5</v>
      </c>
      <c r="E147" s="45">
        <v>0</v>
      </c>
      <c r="F147" s="45">
        <f>E147*D147</f>
        <v>0</v>
      </c>
      <c r="G147" s="62">
        <v>0</v>
      </c>
      <c r="H147" s="65">
        <f t="shared" si="6"/>
        <v>0</v>
      </c>
    </row>
    <row r="148" spans="1:8" ht="14.25">
      <c r="A148" s="24" t="s">
        <v>873</v>
      </c>
      <c r="B148" s="21" t="s">
        <v>662</v>
      </c>
      <c r="C148" s="24" t="s">
        <v>539</v>
      </c>
      <c r="D148" s="22">
        <v>2</v>
      </c>
      <c r="E148" s="45">
        <v>0</v>
      </c>
      <c r="F148" s="45">
        <f>E148*D148</f>
        <v>0</v>
      </c>
      <c r="G148" s="62">
        <v>0</v>
      </c>
      <c r="H148" s="65">
        <f t="shared" si="6"/>
        <v>0</v>
      </c>
    </row>
    <row r="149" spans="1:8" ht="14.25">
      <c r="A149" s="24" t="s">
        <v>874</v>
      </c>
      <c r="B149" s="21" t="s">
        <v>663</v>
      </c>
      <c r="C149" s="24" t="s">
        <v>87</v>
      </c>
      <c r="D149" s="22">
        <v>1.5</v>
      </c>
      <c r="E149" s="45">
        <v>0</v>
      </c>
      <c r="F149" s="45">
        <f>E149*D149</f>
        <v>0</v>
      </c>
      <c r="G149" s="62">
        <v>0</v>
      </c>
      <c r="H149" s="65">
        <f t="shared" si="6"/>
        <v>0</v>
      </c>
    </row>
    <row r="150" spans="1:8" ht="15" customHeight="1">
      <c r="A150" s="23"/>
      <c r="B150" s="18" t="s">
        <v>135</v>
      </c>
      <c r="C150" s="23"/>
      <c r="D150" s="19"/>
      <c r="E150" s="20"/>
      <c r="F150" s="46">
        <f>SUM(F151:F176)</f>
        <v>0</v>
      </c>
      <c r="G150" s="62">
        <v>0</v>
      </c>
      <c r="H150" s="65">
        <f t="shared" si="6"/>
        <v>0</v>
      </c>
    </row>
    <row r="151" spans="1:8" ht="14.25">
      <c r="A151" s="24" t="s">
        <v>875</v>
      </c>
      <c r="B151" s="21" t="s">
        <v>1145</v>
      </c>
      <c r="C151" s="24" t="s">
        <v>8</v>
      </c>
      <c r="D151" s="22">
        <v>8</v>
      </c>
      <c r="E151" s="45">
        <v>0</v>
      </c>
      <c r="F151" s="45">
        <f>E151*D151</f>
        <v>0</v>
      </c>
      <c r="G151" s="62">
        <v>0</v>
      </c>
      <c r="H151" s="65">
        <f t="shared" si="6"/>
        <v>0</v>
      </c>
    </row>
    <row r="152" spans="1:8" ht="14.25">
      <c r="A152" s="24" t="s">
        <v>876</v>
      </c>
      <c r="B152" s="21" t="s">
        <v>1150</v>
      </c>
      <c r="C152" s="24" t="s">
        <v>8</v>
      </c>
      <c r="D152" s="22">
        <v>12</v>
      </c>
      <c r="E152" s="45">
        <v>0</v>
      </c>
      <c r="F152" s="45">
        <f aca="true" t="shared" si="7" ref="F152:F176">E152*D152</f>
        <v>0</v>
      </c>
      <c r="G152" s="62">
        <v>0</v>
      </c>
      <c r="H152" s="65">
        <f t="shared" si="6"/>
        <v>0</v>
      </c>
    </row>
    <row r="153" spans="1:8" ht="14.25">
      <c r="A153" s="24" t="s">
        <v>877</v>
      </c>
      <c r="B153" s="21" t="s">
        <v>1151</v>
      </c>
      <c r="C153" s="24" t="s">
        <v>8</v>
      </c>
      <c r="D153" s="22">
        <v>6</v>
      </c>
      <c r="E153" s="45">
        <v>0</v>
      </c>
      <c r="F153" s="45">
        <f t="shared" si="7"/>
        <v>0</v>
      </c>
      <c r="G153" s="62">
        <v>0</v>
      </c>
      <c r="H153" s="65">
        <f t="shared" si="6"/>
        <v>0</v>
      </c>
    </row>
    <row r="154" spans="1:8" ht="14.25">
      <c r="A154" s="24" t="s">
        <v>878</v>
      </c>
      <c r="B154" s="21" t="s">
        <v>1146</v>
      </c>
      <c r="C154" s="24" t="s">
        <v>8</v>
      </c>
      <c r="D154" s="22">
        <v>15</v>
      </c>
      <c r="E154" s="45">
        <v>0</v>
      </c>
      <c r="F154" s="45">
        <f t="shared" si="7"/>
        <v>0</v>
      </c>
      <c r="G154" s="62">
        <v>0</v>
      </c>
      <c r="H154" s="65">
        <f t="shared" si="6"/>
        <v>0</v>
      </c>
    </row>
    <row r="155" spans="1:8" ht="14.25">
      <c r="A155" s="24" t="s">
        <v>879</v>
      </c>
      <c r="B155" s="21" t="s">
        <v>1152</v>
      </c>
      <c r="C155" s="24" t="s">
        <v>8</v>
      </c>
      <c r="D155" s="22">
        <v>7</v>
      </c>
      <c r="E155" s="45">
        <v>0</v>
      </c>
      <c r="F155" s="45">
        <f t="shared" si="7"/>
        <v>0</v>
      </c>
      <c r="G155" s="62">
        <v>0</v>
      </c>
      <c r="H155" s="65">
        <f t="shared" si="6"/>
        <v>0</v>
      </c>
    </row>
    <row r="156" spans="1:8" ht="14.25">
      <c r="A156" s="24" t="s">
        <v>880</v>
      </c>
      <c r="B156" s="21" t="s">
        <v>1153</v>
      </c>
      <c r="C156" s="24" t="s">
        <v>8</v>
      </c>
      <c r="D156" s="22">
        <v>14</v>
      </c>
      <c r="E156" s="45">
        <v>0</v>
      </c>
      <c r="F156" s="45">
        <f t="shared" si="7"/>
        <v>0</v>
      </c>
      <c r="G156" s="62">
        <v>0</v>
      </c>
      <c r="H156" s="65">
        <f t="shared" si="6"/>
        <v>0</v>
      </c>
    </row>
    <row r="157" spans="1:8" ht="14.25">
      <c r="A157" s="24" t="s">
        <v>881</v>
      </c>
      <c r="B157" s="21" t="s">
        <v>1147</v>
      </c>
      <c r="C157" s="24" t="s">
        <v>8</v>
      </c>
      <c r="D157" s="22">
        <v>10</v>
      </c>
      <c r="E157" s="45">
        <v>0</v>
      </c>
      <c r="F157" s="45">
        <f t="shared" si="7"/>
        <v>0</v>
      </c>
      <c r="G157" s="62">
        <v>0</v>
      </c>
      <c r="H157" s="65">
        <f t="shared" si="6"/>
        <v>0</v>
      </c>
    </row>
    <row r="158" spans="1:8" ht="14.25">
      <c r="A158" s="24" t="s">
        <v>882</v>
      </c>
      <c r="B158" s="21" t="s">
        <v>1154</v>
      </c>
      <c r="C158" s="24" t="s">
        <v>8</v>
      </c>
      <c r="D158" s="22">
        <v>5</v>
      </c>
      <c r="E158" s="45">
        <v>0</v>
      </c>
      <c r="F158" s="45">
        <f t="shared" si="7"/>
        <v>0</v>
      </c>
      <c r="G158" s="62">
        <v>0</v>
      </c>
      <c r="H158" s="65">
        <f t="shared" si="6"/>
        <v>0</v>
      </c>
    </row>
    <row r="159" spans="1:8" ht="14.25">
      <c r="A159" s="24" t="s">
        <v>883</v>
      </c>
      <c r="B159" s="21" t="s">
        <v>1155</v>
      </c>
      <c r="C159" s="24" t="s">
        <v>8</v>
      </c>
      <c r="D159" s="22">
        <v>14</v>
      </c>
      <c r="E159" s="45">
        <v>0</v>
      </c>
      <c r="F159" s="45">
        <f t="shared" si="7"/>
        <v>0</v>
      </c>
      <c r="G159" s="62">
        <v>0</v>
      </c>
      <c r="H159" s="65">
        <f t="shared" si="6"/>
        <v>0</v>
      </c>
    </row>
    <row r="160" spans="1:8" ht="14.25">
      <c r="A160" s="24" t="s">
        <v>884</v>
      </c>
      <c r="B160" s="21" t="s">
        <v>1148</v>
      </c>
      <c r="C160" s="24" t="s">
        <v>8</v>
      </c>
      <c r="D160" s="22">
        <v>12</v>
      </c>
      <c r="E160" s="45">
        <v>0</v>
      </c>
      <c r="F160" s="45">
        <f t="shared" si="7"/>
        <v>0</v>
      </c>
      <c r="G160" s="62">
        <v>0</v>
      </c>
      <c r="H160" s="65">
        <f t="shared" si="6"/>
        <v>0</v>
      </c>
    </row>
    <row r="161" spans="1:8" ht="14.25">
      <c r="A161" s="24" t="s">
        <v>885</v>
      </c>
      <c r="B161" s="21" t="s">
        <v>1156</v>
      </c>
      <c r="C161" s="24" t="s">
        <v>8</v>
      </c>
      <c r="D161" s="22">
        <v>6</v>
      </c>
      <c r="E161" s="45">
        <v>0</v>
      </c>
      <c r="F161" s="45">
        <f t="shared" si="7"/>
        <v>0</v>
      </c>
      <c r="G161" s="62">
        <v>0</v>
      </c>
      <c r="H161" s="65">
        <f t="shared" si="6"/>
        <v>0</v>
      </c>
    </row>
    <row r="162" spans="1:8" ht="14.25">
      <c r="A162" s="24" t="s">
        <v>886</v>
      </c>
      <c r="B162" s="21" t="s">
        <v>1157</v>
      </c>
      <c r="C162" s="24" t="s">
        <v>8</v>
      </c>
      <c r="D162" s="22">
        <v>10</v>
      </c>
      <c r="E162" s="45">
        <v>0</v>
      </c>
      <c r="F162" s="45">
        <f t="shared" si="7"/>
        <v>0</v>
      </c>
      <c r="G162" s="62">
        <v>0</v>
      </c>
      <c r="H162" s="65">
        <f t="shared" si="6"/>
        <v>0</v>
      </c>
    </row>
    <row r="163" spans="1:8" ht="14.25">
      <c r="A163" s="24" t="s">
        <v>887</v>
      </c>
      <c r="B163" s="21" t="s">
        <v>1149</v>
      </c>
      <c r="C163" s="24" t="s">
        <v>8</v>
      </c>
      <c r="D163" s="22">
        <v>15</v>
      </c>
      <c r="E163" s="45">
        <v>0</v>
      </c>
      <c r="F163" s="45">
        <f t="shared" si="7"/>
        <v>0</v>
      </c>
      <c r="G163" s="62">
        <v>0</v>
      </c>
      <c r="H163" s="65">
        <f t="shared" si="6"/>
        <v>0</v>
      </c>
    </row>
    <row r="164" spans="1:8" ht="14.25">
      <c r="A164" s="24" t="s">
        <v>888</v>
      </c>
      <c r="B164" s="21" t="s">
        <v>1158</v>
      </c>
      <c r="C164" s="24" t="s">
        <v>8</v>
      </c>
      <c r="D164" s="22">
        <v>9</v>
      </c>
      <c r="E164" s="45">
        <v>0</v>
      </c>
      <c r="F164" s="45">
        <f t="shared" si="7"/>
        <v>0</v>
      </c>
      <c r="G164" s="62">
        <v>0</v>
      </c>
      <c r="H164" s="65">
        <f t="shared" si="6"/>
        <v>0</v>
      </c>
    </row>
    <row r="165" spans="1:8" ht="14.25">
      <c r="A165" s="24" t="s">
        <v>889</v>
      </c>
      <c r="B165" s="21" t="s">
        <v>1159</v>
      </c>
      <c r="C165" s="24" t="s">
        <v>8</v>
      </c>
      <c r="D165" s="22">
        <v>4</v>
      </c>
      <c r="E165" s="45">
        <v>0</v>
      </c>
      <c r="F165" s="45">
        <f t="shared" si="7"/>
        <v>0</v>
      </c>
      <c r="G165" s="62">
        <v>0</v>
      </c>
      <c r="H165" s="65">
        <f t="shared" si="6"/>
        <v>0</v>
      </c>
    </row>
    <row r="166" spans="1:8" ht="14.25">
      <c r="A166" s="24" t="s">
        <v>890</v>
      </c>
      <c r="B166" s="21" t="s">
        <v>1160</v>
      </c>
      <c r="C166" s="24" t="s">
        <v>9</v>
      </c>
      <c r="D166" s="22">
        <v>35</v>
      </c>
      <c r="E166" s="45">
        <v>0</v>
      </c>
      <c r="F166" s="45">
        <f t="shared" si="7"/>
        <v>0</v>
      </c>
      <c r="G166" s="62">
        <v>0</v>
      </c>
      <c r="H166" s="65">
        <f t="shared" si="6"/>
        <v>0</v>
      </c>
    </row>
    <row r="167" spans="1:8" ht="14.25">
      <c r="A167" s="24" t="s">
        <v>891</v>
      </c>
      <c r="B167" s="21" t="s">
        <v>1161</v>
      </c>
      <c r="C167" s="24" t="s">
        <v>9</v>
      </c>
      <c r="D167" s="22">
        <v>38</v>
      </c>
      <c r="E167" s="45">
        <v>0</v>
      </c>
      <c r="F167" s="45">
        <f t="shared" si="7"/>
        <v>0</v>
      </c>
      <c r="G167" s="62">
        <v>0</v>
      </c>
      <c r="H167" s="65">
        <f t="shared" si="6"/>
        <v>0</v>
      </c>
    </row>
    <row r="168" spans="1:8" ht="14.25">
      <c r="A168" s="24" t="s">
        <v>892</v>
      </c>
      <c r="B168" s="21" t="s">
        <v>1162</v>
      </c>
      <c r="C168" s="24" t="s">
        <v>9</v>
      </c>
      <c r="D168" s="22">
        <v>25</v>
      </c>
      <c r="E168" s="45">
        <v>0</v>
      </c>
      <c r="F168" s="45">
        <f t="shared" si="7"/>
        <v>0</v>
      </c>
      <c r="G168" s="62">
        <v>0</v>
      </c>
      <c r="H168" s="65">
        <f t="shared" si="6"/>
        <v>0</v>
      </c>
    </row>
    <row r="169" spans="1:8" ht="14.25">
      <c r="A169" s="24" t="s">
        <v>893</v>
      </c>
      <c r="B169" s="21" t="s">
        <v>1163</v>
      </c>
      <c r="C169" s="24" t="s">
        <v>9</v>
      </c>
      <c r="D169" s="22">
        <v>10</v>
      </c>
      <c r="E169" s="45">
        <v>0</v>
      </c>
      <c r="F169" s="45">
        <f t="shared" si="7"/>
        <v>0</v>
      </c>
      <c r="G169" s="62">
        <v>0</v>
      </c>
      <c r="H169" s="65">
        <f t="shared" si="6"/>
        <v>0</v>
      </c>
    </row>
    <row r="170" spans="1:8" ht="14.25">
      <c r="A170" s="24" t="s">
        <v>894</v>
      </c>
      <c r="B170" s="21" t="s">
        <v>1164</v>
      </c>
      <c r="C170" s="24" t="s">
        <v>9</v>
      </c>
      <c r="D170" s="22">
        <v>15</v>
      </c>
      <c r="E170" s="45">
        <v>0</v>
      </c>
      <c r="F170" s="45">
        <f t="shared" si="7"/>
        <v>0</v>
      </c>
      <c r="G170" s="62">
        <v>0</v>
      </c>
      <c r="H170" s="65">
        <f t="shared" si="6"/>
        <v>0</v>
      </c>
    </row>
    <row r="171" spans="1:8" ht="14.25">
      <c r="A171" s="24" t="s">
        <v>895</v>
      </c>
      <c r="B171" s="21" t="s">
        <v>1165</v>
      </c>
      <c r="C171" s="24" t="s">
        <v>9</v>
      </c>
      <c r="D171" s="22">
        <v>25</v>
      </c>
      <c r="E171" s="45">
        <v>0</v>
      </c>
      <c r="F171" s="45">
        <f t="shared" si="7"/>
        <v>0</v>
      </c>
      <c r="G171" s="62">
        <v>0</v>
      </c>
      <c r="H171" s="65">
        <f t="shared" si="6"/>
        <v>0</v>
      </c>
    </row>
    <row r="172" spans="1:8" ht="14.25">
      <c r="A172" s="24" t="s">
        <v>896</v>
      </c>
      <c r="B172" s="21" t="s">
        <v>1166</v>
      </c>
      <c r="C172" s="24" t="s">
        <v>9</v>
      </c>
      <c r="D172" s="22">
        <v>8</v>
      </c>
      <c r="E172" s="45">
        <v>0</v>
      </c>
      <c r="F172" s="45">
        <f t="shared" si="7"/>
        <v>0</v>
      </c>
      <c r="G172" s="62">
        <v>0</v>
      </c>
      <c r="H172" s="65">
        <f t="shared" si="6"/>
        <v>0</v>
      </c>
    </row>
    <row r="173" spans="1:8" ht="14.25">
      <c r="A173" s="24" t="s">
        <v>897</v>
      </c>
      <c r="B173" s="21" t="s">
        <v>1167</v>
      </c>
      <c r="C173" s="24" t="s">
        <v>9</v>
      </c>
      <c r="D173" s="22">
        <v>32</v>
      </c>
      <c r="E173" s="45">
        <v>0</v>
      </c>
      <c r="F173" s="45">
        <f t="shared" si="7"/>
        <v>0</v>
      </c>
      <c r="G173" s="62">
        <v>0</v>
      </c>
      <c r="H173" s="65">
        <f t="shared" si="6"/>
        <v>0</v>
      </c>
    </row>
    <row r="174" spans="1:8" ht="14.25">
      <c r="A174" s="24" t="s">
        <v>898</v>
      </c>
      <c r="B174" s="21" t="s">
        <v>1168</v>
      </c>
      <c r="C174" s="24" t="s">
        <v>9</v>
      </c>
      <c r="D174" s="22">
        <v>12</v>
      </c>
      <c r="E174" s="45">
        <v>0</v>
      </c>
      <c r="F174" s="45">
        <f t="shared" si="7"/>
        <v>0</v>
      </c>
      <c r="G174" s="62">
        <v>0</v>
      </c>
      <c r="H174" s="65">
        <f t="shared" si="6"/>
        <v>0</v>
      </c>
    </row>
    <row r="175" spans="1:8" ht="14.25">
      <c r="A175" s="24" t="s">
        <v>899</v>
      </c>
      <c r="B175" s="21" t="s">
        <v>1169</v>
      </c>
      <c r="C175" s="24" t="s">
        <v>9</v>
      </c>
      <c r="D175" s="22">
        <v>25</v>
      </c>
      <c r="E175" s="45">
        <v>0</v>
      </c>
      <c r="F175" s="45">
        <f t="shared" si="7"/>
        <v>0</v>
      </c>
      <c r="G175" s="62">
        <v>0</v>
      </c>
      <c r="H175" s="65">
        <f t="shared" si="6"/>
        <v>0</v>
      </c>
    </row>
    <row r="176" spans="1:8" ht="14.25">
      <c r="A176" s="24" t="s">
        <v>900</v>
      </c>
      <c r="B176" s="21" t="s">
        <v>1170</v>
      </c>
      <c r="C176" s="24" t="s">
        <v>9</v>
      </c>
      <c r="D176" s="22">
        <v>60</v>
      </c>
      <c r="E176" s="45">
        <v>0</v>
      </c>
      <c r="F176" s="45">
        <f t="shared" si="7"/>
        <v>0</v>
      </c>
      <c r="G176" s="62">
        <v>0</v>
      </c>
      <c r="H176" s="65">
        <f t="shared" si="6"/>
        <v>0</v>
      </c>
    </row>
    <row r="177" spans="1:8" ht="15" customHeight="1">
      <c r="A177" s="23"/>
      <c r="B177" s="18" t="s">
        <v>265</v>
      </c>
      <c r="C177" s="23"/>
      <c r="D177" s="19"/>
      <c r="E177" s="20"/>
      <c r="F177" s="20">
        <f>SUM(F178:F188)</f>
        <v>0</v>
      </c>
      <c r="G177" s="62">
        <v>0</v>
      </c>
      <c r="H177" s="65">
        <f t="shared" si="6"/>
        <v>0</v>
      </c>
    </row>
    <row r="178" spans="1:8" ht="23.25" customHeight="1">
      <c r="A178" s="24" t="s">
        <v>901</v>
      </c>
      <c r="B178" s="21" t="s">
        <v>266</v>
      </c>
      <c r="C178" s="24" t="s">
        <v>9</v>
      </c>
      <c r="D178" s="22">
        <v>5</v>
      </c>
      <c r="E178" s="45">
        <v>0</v>
      </c>
      <c r="F178" s="45">
        <f>E178*D178</f>
        <v>0</v>
      </c>
      <c r="G178" s="62">
        <v>0</v>
      </c>
      <c r="H178" s="65">
        <f t="shared" si="6"/>
        <v>0</v>
      </c>
    </row>
    <row r="179" spans="1:8" ht="23.25" customHeight="1">
      <c r="A179" s="24" t="s">
        <v>902</v>
      </c>
      <c r="B179" s="21" t="s">
        <v>267</v>
      </c>
      <c r="C179" s="24" t="s">
        <v>9</v>
      </c>
      <c r="D179" s="22">
        <v>8</v>
      </c>
      <c r="E179" s="45">
        <v>0</v>
      </c>
      <c r="F179" s="45">
        <f aca="true" t="shared" si="8" ref="F179:F188">E179*D179</f>
        <v>0</v>
      </c>
      <c r="G179" s="62">
        <v>0</v>
      </c>
      <c r="H179" s="65">
        <f t="shared" si="6"/>
        <v>0</v>
      </c>
    </row>
    <row r="180" spans="1:8" ht="23.25" customHeight="1">
      <c r="A180" s="24" t="s">
        <v>903</v>
      </c>
      <c r="B180" s="21" t="s">
        <v>268</v>
      </c>
      <c r="C180" s="24" t="s">
        <v>9</v>
      </c>
      <c r="D180" s="22">
        <v>6</v>
      </c>
      <c r="E180" s="45">
        <v>0</v>
      </c>
      <c r="F180" s="45">
        <f t="shared" si="8"/>
        <v>0</v>
      </c>
      <c r="G180" s="62">
        <v>0</v>
      </c>
      <c r="H180" s="65">
        <f t="shared" si="6"/>
        <v>0</v>
      </c>
    </row>
    <row r="181" spans="1:8" ht="24" customHeight="1">
      <c r="A181" s="24" t="s">
        <v>904</v>
      </c>
      <c r="B181" s="21" t="s">
        <v>269</v>
      </c>
      <c r="C181" s="24" t="s">
        <v>9</v>
      </c>
      <c r="D181" s="22">
        <v>4</v>
      </c>
      <c r="E181" s="45">
        <v>0</v>
      </c>
      <c r="F181" s="45">
        <f t="shared" si="8"/>
        <v>0</v>
      </c>
      <c r="G181" s="62">
        <v>0</v>
      </c>
      <c r="H181" s="65">
        <f t="shared" si="6"/>
        <v>0</v>
      </c>
    </row>
    <row r="182" spans="1:8" ht="23.25" customHeight="1">
      <c r="A182" s="24" t="s">
        <v>905</v>
      </c>
      <c r="B182" s="21" t="s">
        <v>270</v>
      </c>
      <c r="C182" s="24" t="s">
        <v>9</v>
      </c>
      <c r="D182" s="22">
        <v>12</v>
      </c>
      <c r="E182" s="45">
        <v>0</v>
      </c>
      <c r="F182" s="45">
        <f t="shared" si="8"/>
        <v>0</v>
      </c>
      <c r="G182" s="62">
        <v>0</v>
      </c>
      <c r="H182" s="65">
        <f t="shared" si="6"/>
        <v>0</v>
      </c>
    </row>
    <row r="183" spans="1:8" ht="14.25">
      <c r="A183" s="24" t="s">
        <v>906</v>
      </c>
      <c r="B183" s="21" t="s">
        <v>271</v>
      </c>
      <c r="C183" s="24" t="s">
        <v>9</v>
      </c>
      <c r="D183" s="22">
        <v>2.5</v>
      </c>
      <c r="E183" s="45">
        <v>0</v>
      </c>
      <c r="F183" s="45">
        <f t="shared" si="8"/>
        <v>0</v>
      </c>
      <c r="G183" s="62">
        <v>0</v>
      </c>
      <c r="H183" s="65">
        <f t="shared" si="6"/>
        <v>0</v>
      </c>
    </row>
    <row r="184" spans="1:8" ht="15" customHeight="1">
      <c r="A184" s="24" t="s">
        <v>907</v>
      </c>
      <c r="B184" s="21" t="s">
        <v>272</v>
      </c>
      <c r="C184" s="24" t="s">
        <v>539</v>
      </c>
      <c r="D184" s="22">
        <v>1</v>
      </c>
      <c r="E184" s="45">
        <v>0</v>
      </c>
      <c r="F184" s="45">
        <f t="shared" si="8"/>
        <v>0</v>
      </c>
      <c r="G184" s="62">
        <v>0</v>
      </c>
      <c r="H184" s="65">
        <f t="shared" si="6"/>
        <v>0</v>
      </c>
    </row>
    <row r="185" spans="1:8" ht="15" customHeight="1">
      <c r="A185" s="24" t="s">
        <v>908</v>
      </c>
      <c r="B185" s="21" t="s">
        <v>273</v>
      </c>
      <c r="C185" s="24" t="s">
        <v>539</v>
      </c>
      <c r="D185" s="22">
        <v>1</v>
      </c>
      <c r="E185" s="45">
        <v>0</v>
      </c>
      <c r="F185" s="45">
        <f t="shared" si="8"/>
        <v>0</v>
      </c>
      <c r="G185" s="62">
        <v>0</v>
      </c>
      <c r="H185" s="65">
        <f t="shared" si="6"/>
        <v>0</v>
      </c>
    </row>
    <row r="186" spans="1:8" ht="15" customHeight="1">
      <c r="A186" s="24" t="s">
        <v>909</v>
      </c>
      <c r="B186" s="21" t="s">
        <v>664</v>
      </c>
      <c r="C186" s="24" t="s">
        <v>539</v>
      </c>
      <c r="D186" s="22">
        <v>1</v>
      </c>
      <c r="E186" s="45">
        <v>0</v>
      </c>
      <c r="F186" s="45">
        <f t="shared" si="8"/>
        <v>0</v>
      </c>
      <c r="G186" s="62">
        <v>0</v>
      </c>
      <c r="H186" s="65">
        <f t="shared" si="6"/>
        <v>0</v>
      </c>
    </row>
    <row r="187" spans="1:8" ht="15" customHeight="1">
      <c r="A187" s="24" t="s">
        <v>910</v>
      </c>
      <c r="B187" s="21" t="s">
        <v>665</v>
      </c>
      <c r="C187" s="24" t="s">
        <v>539</v>
      </c>
      <c r="D187" s="22">
        <v>1</v>
      </c>
      <c r="E187" s="45">
        <v>0</v>
      </c>
      <c r="F187" s="45">
        <f t="shared" si="8"/>
        <v>0</v>
      </c>
      <c r="G187" s="62">
        <v>0</v>
      </c>
      <c r="H187" s="65">
        <f t="shared" si="6"/>
        <v>0</v>
      </c>
    </row>
    <row r="188" spans="1:8" ht="15" customHeight="1">
      <c r="A188" s="24" t="s">
        <v>911</v>
      </c>
      <c r="B188" s="21" t="s">
        <v>707</v>
      </c>
      <c r="C188" s="24" t="s">
        <v>539</v>
      </c>
      <c r="D188" s="22">
        <v>1</v>
      </c>
      <c r="E188" s="45">
        <v>0</v>
      </c>
      <c r="F188" s="45">
        <f t="shared" si="8"/>
        <v>0</v>
      </c>
      <c r="G188" s="62">
        <v>0</v>
      </c>
      <c r="H188" s="65">
        <f t="shared" si="6"/>
        <v>0</v>
      </c>
    </row>
    <row r="189" spans="1:8" ht="15" customHeight="1">
      <c r="A189" s="23"/>
      <c r="B189" s="18" t="s">
        <v>274</v>
      </c>
      <c r="C189" s="23"/>
      <c r="D189" s="19"/>
      <c r="E189" s="20"/>
      <c r="F189" s="20">
        <f>SUM(F190:F265)</f>
        <v>0</v>
      </c>
      <c r="G189" s="62">
        <v>0</v>
      </c>
      <c r="H189" s="65">
        <f t="shared" si="6"/>
        <v>0</v>
      </c>
    </row>
    <row r="190" spans="1:8" ht="14.25">
      <c r="A190" s="24" t="s">
        <v>912</v>
      </c>
      <c r="B190" s="21" t="s">
        <v>275</v>
      </c>
      <c r="C190" s="24" t="s">
        <v>9</v>
      </c>
      <c r="D190" s="22">
        <v>12</v>
      </c>
      <c r="E190" s="45">
        <v>0</v>
      </c>
      <c r="F190" s="45">
        <f>E190*D190</f>
        <v>0</v>
      </c>
      <c r="G190" s="62">
        <v>0</v>
      </c>
      <c r="H190" s="65">
        <f t="shared" si="6"/>
        <v>0</v>
      </c>
    </row>
    <row r="191" spans="1:8" ht="23.25" customHeight="1">
      <c r="A191" s="24" t="s">
        <v>913</v>
      </c>
      <c r="B191" s="21" t="s">
        <v>276</v>
      </c>
      <c r="C191" s="24" t="s">
        <v>9</v>
      </c>
      <c r="D191" s="22">
        <v>14</v>
      </c>
      <c r="E191" s="45">
        <v>0</v>
      </c>
      <c r="F191" s="45">
        <f aca="true" t="shared" si="9" ref="F191:F254">E191*D191</f>
        <v>0</v>
      </c>
      <c r="G191" s="62">
        <v>0</v>
      </c>
      <c r="H191" s="65">
        <f t="shared" si="6"/>
        <v>0</v>
      </c>
    </row>
    <row r="192" spans="1:8" ht="23.25" customHeight="1">
      <c r="A192" s="24" t="s">
        <v>914</v>
      </c>
      <c r="B192" s="21" t="s">
        <v>277</v>
      </c>
      <c r="C192" s="24" t="s">
        <v>9</v>
      </c>
      <c r="D192" s="22">
        <v>10</v>
      </c>
      <c r="E192" s="45">
        <v>0</v>
      </c>
      <c r="F192" s="45">
        <f t="shared" si="9"/>
        <v>0</v>
      </c>
      <c r="G192" s="62">
        <v>0</v>
      </c>
      <c r="H192" s="65">
        <f t="shared" si="6"/>
        <v>0</v>
      </c>
    </row>
    <row r="193" spans="1:8" ht="23.25" customHeight="1">
      <c r="A193" s="24" t="s">
        <v>915</v>
      </c>
      <c r="B193" s="21" t="s">
        <v>442</v>
      </c>
      <c r="C193" s="24" t="s">
        <v>9</v>
      </c>
      <c r="D193" s="22">
        <v>8</v>
      </c>
      <c r="E193" s="45">
        <v>0</v>
      </c>
      <c r="F193" s="45">
        <f t="shared" si="9"/>
        <v>0</v>
      </c>
      <c r="G193" s="62">
        <v>0</v>
      </c>
      <c r="H193" s="65">
        <f t="shared" si="6"/>
        <v>0</v>
      </c>
    </row>
    <row r="194" spans="1:8" ht="23.25" customHeight="1">
      <c r="A194" s="24" t="s">
        <v>916</v>
      </c>
      <c r="B194" s="21" t="s">
        <v>278</v>
      </c>
      <c r="C194" s="24" t="s">
        <v>9</v>
      </c>
      <c r="D194" s="22">
        <v>6</v>
      </c>
      <c r="E194" s="45">
        <v>0</v>
      </c>
      <c r="F194" s="45">
        <f t="shared" si="9"/>
        <v>0</v>
      </c>
      <c r="G194" s="62">
        <v>0</v>
      </c>
      <c r="H194" s="65">
        <f t="shared" si="6"/>
        <v>0</v>
      </c>
    </row>
    <row r="195" spans="1:8" ht="24" customHeight="1">
      <c r="A195" s="24" t="s">
        <v>917</v>
      </c>
      <c r="B195" s="21" t="s">
        <v>279</v>
      </c>
      <c r="C195" s="24" t="s">
        <v>9</v>
      </c>
      <c r="D195" s="22">
        <v>5</v>
      </c>
      <c r="E195" s="45">
        <v>0</v>
      </c>
      <c r="F195" s="45">
        <f t="shared" si="9"/>
        <v>0</v>
      </c>
      <c r="G195" s="62">
        <v>0</v>
      </c>
      <c r="H195" s="65">
        <f t="shared" si="6"/>
        <v>0</v>
      </c>
    </row>
    <row r="196" spans="1:8" ht="20.25">
      <c r="A196" s="24" t="s">
        <v>918</v>
      </c>
      <c r="B196" s="21" t="s">
        <v>280</v>
      </c>
      <c r="C196" s="24" t="s">
        <v>9</v>
      </c>
      <c r="D196" s="22">
        <v>12</v>
      </c>
      <c r="E196" s="45">
        <v>0</v>
      </c>
      <c r="F196" s="45">
        <f t="shared" si="9"/>
        <v>0</v>
      </c>
      <c r="G196" s="62">
        <v>0</v>
      </c>
      <c r="H196" s="65">
        <f aca="true" t="shared" si="10" ref="H196:H259">F196*G196+F196</f>
        <v>0</v>
      </c>
    </row>
    <row r="197" spans="1:8" ht="15" customHeight="1">
      <c r="A197" s="24" t="s">
        <v>919</v>
      </c>
      <c r="B197" s="21" t="s">
        <v>281</v>
      </c>
      <c r="C197" s="24" t="s">
        <v>8</v>
      </c>
      <c r="D197" s="22">
        <v>10</v>
      </c>
      <c r="E197" s="45">
        <v>0</v>
      </c>
      <c r="F197" s="45">
        <f t="shared" si="9"/>
        <v>0</v>
      </c>
      <c r="G197" s="62">
        <v>0</v>
      </c>
      <c r="H197" s="65">
        <f t="shared" si="10"/>
        <v>0</v>
      </c>
    </row>
    <row r="198" spans="1:8" ht="15" customHeight="1">
      <c r="A198" s="24" t="s">
        <v>920</v>
      </c>
      <c r="B198" s="21" t="s">
        <v>282</v>
      </c>
      <c r="C198" s="24" t="s">
        <v>8</v>
      </c>
      <c r="D198" s="22">
        <v>14</v>
      </c>
      <c r="E198" s="45">
        <v>0</v>
      </c>
      <c r="F198" s="45">
        <f t="shared" si="9"/>
        <v>0</v>
      </c>
      <c r="G198" s="62">
        <v>0</v>
      </c>
      <c r="H198" s="65">
        <f t="shared" si="10"/>
        <v>0</v>
      </c>
    </row>
    <row r="199" spans="1:8" ht="15" customHeight="1">
      <c r="A199" s="24" t="s">
        <v>921</v>
      </c>
      <c r="B199" s="21" t="s">
        <v>283</v>
      </c>
      <c r="C199" s="24" t="s">
        <v>8</v>
      </c>
      <c r="D199" s="22">
        <v>12</v>
      </c>
      <c r="E199" s="45">
        <v>0</v>
      </c>
      <c r="F199" s="45">
        <f t="shared" si="9"/>
        <v>0</v>
      </c>
      <c r="G199" s="62">
        <v>0</v>
      </c>
      <c r="H199" s="65">
        <f t="shared" si="10"/>
        <v>0</v>
      </c>
    </row>
    <row r="200" spans="1:8" ht="15" customHeight="1">
      <c r="A200" s="24" t="s">
        <v>922</v>
      </c>
      <c r="B200" s="21" t="s">
        <v>284</v>
      </c>
      <c r="C200" s="24" t="s">
        <v>8</v>
      </c>
      <c r="D200" s="22">
        <v>11</v>
      </c>
      <c r="E200" s="45">
        <v>0</v>
      </c>
      <c r="F200" s="45">
        <f t="shared" si="9"/>
        <v>0</v>
      </c>
      <c r="G200" s="62">
        <v>0</v>
      </c>
      <c r="H200" s="65">
        <f t="shared" si="10"/>
        <v>0</v>
      </c>
    </row>
    <row r="201" spans="1:8" ht="15" customHeight="1">
      <c r="A201" s="24" t="s">
        <v>923</v>
      </c>
      <c r="B201" s="21" t="s">
        <v>285</v>
      </c>
      <c r="C201" s="24" t="s">
        <v>8</v>
      </c>
      <c r="D201" s="22">
        <v>8</v>
      </c>
      <c r="E201" s="45">
        <v>0</v>
      </c>
      <c r="F201" s="45">
        <f t="shared" si="9"/>
        <v>0</v>
      </c>
      <c r="G201" s="62">
        <v>0</v>
      </c>
      <c r="H201" s="65">
        <f t="shared" si="10"/>
        <v>0</v>
      </c>
    </row>
    <row r="202" spans="1:8" ht="15" customHeight="1">
      <c r="A202" s="24" t="s">
        <v>924</v>
      </c>
      <c r="B202" s="21" t="s">
        <v>286</v>
      </c>
      <c r="C202" s="24" t="s">
        <v>8</v>
      </c>
      <c r="D202" s="22">
        <v>7</v>
      </c>
      <c r="E202" s="45">
        <v>0</v>
      </c>
      <c r="F202" s="45">
        <f t="shared" si="9"/>
        <v>0</v>
      </c>
      <c r="G202" s="62">
        <v>0</v>
      </c>
      <c r="H202" s="65">
        <f t="shared" si="10"/>
        <v>0</v>
      </c>
    </row>
    <row r="203" spans="1:8" ht="15" customHeight="1">
      <c r="A203" s="24" t="s">
        <v>925</v>
      </c>
      <c r="B203" s="21" t="s">
        <v>287</v>
      </c>
      <c r="C203" s="24" t="s">
        <v>9</v>
      </c>
      <c r="D203" s="22">
        <v>5</v>
      </c>
      <c r="E203" s="45">
        <v>0</v>
      </c>
      <c r="F203" s="45">
        <f t="shared" si="9"/>
        <v>0</v>
      </c>
      <c r="G203" s="62">
        <v>0</v>
      </c>
      <c r="H203" s="65">
        <f t="shared" si="10"/>
        <v>0</v>
      </c>
    </row>
    <row r="204" spans="1:8" ht="14.25">
      <c r="A204" s="24" t="s">
        <v>926</v>
      </c>
      <c r="B204" s="21" t="s">
        <v>288</v>
      </c>
      <c r="C204" s="24" t="s">
        <v>8</v>
      </c>
      <c r="D204" s="22">
        <v>4</v>
      </c>
      <c r="E204" s="45">
        <v>0</v>
      </c>
      <c r="F204" s="45">
        <f t="shared" si="9"/>
        <v>0</v>
      </c>
      <c r="G204" s="62">
        <v>0</v>
      </c>
      <c r="H204" s="65">
        <f t="shared" si="10"/>
        <v>0</v>
      </c>
    </row>
    <row r="205" spans="1:8" ht="23.25" customHeight="1">
      <c r="A205" s="24" t="s">
        <v>927</v>
      </c>
      <c r="B205" s="21" t="s">
        <v>289</v>
      </c>
      <c r="C205" s="24" t="s">
        <v>9</v>
      </c>
      <c r="D205" s="22">
        <v>5</v>
      </c>
      <c r="E205" s="45">
        <v>0</v>
      </c>
      <c r="F205" s="45">
        <f t="shared" si="9"/>
        <v>0</v>
      </c>
      <c r="G205" s="62">
        <v>0</v>
      </c>
      <c r="H205" s="65">
        <f t="shared" si="10"/>
        <v>0</v>
      </c>
    </row>
    <row r="206" spans="1:8" ht="23.25" customHeight="1">
      <c r="A206" s="24" t="s">
        <v>928</v>
      </c>
      <c r="B206" s="21" t="s">
        <v>290</v>
      </c>
      <c r="C206" s="24" t="s">
        <v>9</v>
      </c>
      <c r="D206" s="22">
        <v>7</v>
      </c>
      <c r="E206" s="45">
        <v>0</v>
      </c>
      <c r="F206" s="45">
        <f t="shared" si="9"/>
        <v>0</v>
      </c>
      <c r="G206" s="62">
        <v>0</v>
      </c>
      <c r="H206" s="65">
        <f t="shared" si="10"/>
        <v>0</v>
      </c>
    </row>
    <row r="207" spans="1:8" ht="24" customHeight="1">
      <c r="A207" s="24" t="s">
        <v>929</v>
      </c>
      <c r="B207" s="21" t="s">
        <v>291</v>
      </c>
      <c r="C207" s="24" t="s">
        <v>9</v>
      </c>
      <c r="D207" s="22">
        <v>8</v>
      </c>
      <c r="E207" s="45">
        <v>0</v>
      </c>
      <c r="F207" s="45">
        <f t="shared" si="9"/>
        <v>0</v>
      </c>
      <c r="G207" s="62">
        <v>0</v>
      </c>
      <c r="H207" s="65">
        <f t="shared" si="10"/>
        <v>0</v>
      </c>
    </row>
    <row r="208" spans="1:8" ht="23.25" customHeight="1">
      <c r="A208" s="24" t="s">
        <v>930</v>
      </c>
      <c r="B208" s="21" t="s">
        <v>292</v>
      </c>
      <c r="C208" s="24" t="s">
        <v>27</v>
      </c>
      <c r="D208" s="22">
        <v>1</v>
      </c>
      <c r="E208" s="45">
        <v>0</v>
      </c>
      <c r="F208" s="45">
        <f t="shared" si="9"/>
        <v>0</v>
      </c>
      <c r="G208" s="62">
        <v>0</v>
      </c>
      <c r="H208" s="65">
        <f t="shared" si="10"/>
        <v>0</v>
      </c>
    </row>
    <row r="209" spans="1:8" ht="20.25">
      <c r="A209" s="24" t="s">
        <v>931</v>
      </c>
      <c r="B209" s="21" t="s">
        <v>293</v>
      </c>
      <c r="C209" s="24" t="s">
        <v>27</v>
      </c>
      <c r="D209" s="22">
        <v>1</v>
      </c>
      <c r="E209" s="45">
        <v>0</v>
      </c>
      <c r="F209" s="45">
        <f t="shared" si="9"/>
        <v>0</v>
      </c>
      <c r="G209" s="62">
        <v>0</v>
      </c>
      <c r="H209" s="65">
        <f t="shared" si="10"/>
        <v>0</v>
      </c>
    </row>
    <row r="210" spans="1:8" ht="20.25">
      <c r="A210" s="24" t="s">
        <v>932</v>
      </c>
      <c r="B210" s="21" t="s">
        <v>294</v>
      </c>
      <c r="C210" s="24" t="s">
        <v>27</v>
      </c>
      <c r="D210" s="22">
        <v>1</v>
      </c>
      <c r="E210" s="45">
        <v>0</v>
      </c>
      <c r="F210" s="45">
        <f t="shared" si="9"/>
        <v>0</v>
      </c>
      <c r="G210" s="62">
        <v>0</v>
      </c>
      <c r="H210" s="65">
        <f t="shared" si="10"/>
        <v>0</v>
      </c>
    </row>
    <row r="211" spans="1:8" ht="20.25">
      <c r="A211" s="24" t="s">
        <v>933</v>
      </c>
      <c r="B211" s="21" t="s">
        <v>295</v>
      </c>
      <c r="C211" s="24" t="s">
        <v>27</v>
      </c>
      <c r="D211" s="22">
        <v>1</v>
      </c>
      <c r="E211" s="45">
        <v>0</v>
      </c>
      <c r="F211" s="45">
        <f t="shared" si="9"/>
        <v>0</v>
      </c>
      <c r="G211" s="62">
        <v>0</v>
      </c>
      <c r="H211" s="65">
        <f t="shared" si="10"/>
        <v>0</v>
      </c>
    </row>
    <row r="212" spans="1:8" ht="20.25">
      <c r="A212" s="24" t="s">
        <v>934</v>
      </c>
      <c r="B212" s="21" t="s">
        <v>296</v>
      </c>
      <c r="C212" s="24" t="s">
        <v>27</v>
      </c>
      <c r="D212" s="22">
        <v>1</v>
      </c>
      <c r="E212" s="45">
        <v>0</v>
      </c>
      <c r="F212" s="45">
        <f t="shared" si="9"/>
        <v>0</v>
      </c>
      <c r="G212" s="62">
        <v>0</v>
      </c>
      <c r="H212" s="65">
        <f t="shared" si="10"/>
        <v>0</v>
      </c>
    </row>
    <row r="213" spans="1:8" ht="20.25">
      <c r="A213" s="24" t="s">
        <v>935</v>
      </c>
      <c r="B213" s="21" t="s">
        <v>297</v>
      </c>
      <c r="C213" s="24" t="s">
        <v>27</v>
      </c>
      <c r="D213" s="22">
        <v>1</v>
      </c>
      <c r="E213" s="45">
        <v>0</v>
      </c>
      <c r="F213" s="45">
        <f t="shared" si="9"/>
        <v>0</v>
      </c>
      <c r="G213" s="62">
        <v>0</v>
      </c>
      <c r="H213" s="65">
        <f t="shared" si="10"/>
        <v>0</v>
      </c>
    </row>
    <row r="214" spans="1:8" ht="20.25">
      <c r="A214" s="24" t="s">
        <v>936</v>
      </c>
      <c r="B214" s="21" t="s">
        <v>298</v>
      </c>
      <c r="C214" s="24" t="s">
        <v>27</v>
      </c>
      <c r="D214" s="22">
        <v>1</v>
      </c>
      <c r="E214" s="45">
        <v>0</v>
      </c>
      <c r="F214" s="45">
        <f t="shared" si="9"/>
        <v>0</v>
      </c>
      <c r="G214" s="62">
        <v>0</v>
      </c>
      <c r="H214" s="65">
        <f t="shared" si="10"/>
        <v>0</v>
      </c>
    </row>
    <row r="215" spans="1:8" ht="20.25">
      <c r="A215" s="24" t="s">
        <v>937</v>
      </c>
      <c r="B215" s="21" t="s">
        <v>299</v>
      </c>
      <c r="C215" s="24" t="s">
        <v>27</v>
      </c>
      <c r="D215" s="22">
        <v>1</v>
      </c>
      <c r="E215" s="45">
        <v>0</v>
      </c>
      <c r="F215" s="45">
        <f t="shared" si="9"/>
        <v>0</v>
      </c>
      <c r="G215" s="62">
        <v>0</v>
      </c>
      <c r="H215" s="65">
        <f t="shared" si="10"/>
        <v>0</v>
      </c>
    </row>
    <row r="216" spans="1:8" ht="15" customHeight="1">
      <c r="A216" s="24" t="s">
        <v>938</v>
      </c>
      <c r="B216" s="21" t="s">
        <v>300</v>
      </c>
      <c r="C216" s="24" t="s">
        <v>9</v>
      </c>
      <c r="D216" s="22">
        <v>12</v>
      </c>
      <c r="E216" s="45">
        <v>0</v>
      </c>
      <c r="F216" s="45">
        <f t="shared" si="9"/>
        <v>0</v>
      </c>
      <c r="G216" s="62">
        <v>0</v>
      </c>
      <c r="H216" s="65">
        <f t="shared" si="10"/>
        <v>0</v>
      </c>
    </row>
    <row r="217" spans="1:8" ht="14.25">
      <c r="A217" s="24" t="s">
        <v>939</v>
      </c>
      <c r="B217" s="21" t="s">
        <v>301</v>
      </c>
      <c r="C217" s="24" t="s">
        <v>9</v>
      </c>
      <c r="D217" s="22">
        <v>7</v>
      </c>
      <c r="E217" s="45">
        <v>0</v>
      </c>
      <c r="F217" s="45">
        <f t="shared" si="9"/>
        <v>0</v>
      </c>
      <c r="G217" s="62">
        <v>0</v>
      </c>
      <c r="H217" s="65">
        <f t="shared" si="10"/>
        <v>0</v>
      </c>
    </row>
    <row r="218" spans="1:8" ht="14.25">
      <c r="A218" s="24" t="s">
        <v>940</v>
      </c>
      <c r="B218" s="21" t="s">
        <v>302</v>
      </c>
      <c r="C218" s="24" t="s">
        <v>9</v>
      </c>
      <c r="D218" s="22">
        <v>8</v>
      </c>
      <c r="E218" s="45">
        <v>0</v>
      </c>
      <c r="F218" s="45">
        <f t="shared" si="9"/>
        <v>0</v>
      </c>
      <c r="G218" s="62">
        <v>0</v>
      </c>
      <c r="H218" s="65">
        <f t="shared" si="10"/>
        <v>0</v>
      </c>
    </row>
    <row r="219" spans="1:8" ht="14.25">
      <c r="A219" s="24" t="s">
        <v>941</v>
      </c>
      <c r="B219" s="21" t="s">
        <v>437</v>
      </c>
      <c r="C219" s="24" t="s">
        <v>9</v>
      </c>
      <c r="D219" s="22">
        <v>6</v>
      </c>
      <c r="E219" s="45">
        <v>0</v>
      </c>
      <c r="F219" s="45">
        <f t="shared" si="9"/>
        <v>0</v>
      </c>
      <c r="G219" s="62">
        <v>0</v>
      </c>
      <c r="H219" s="65">
        <f t="shared" si="10"/>
        <v>0</v>
      </c>
    </row>
    <row r="220" spans="1:8" ht="14.25">
      <c r="A220" s="24" t="s">
        <v>942</v>
      </c>
      <c r="B220" s="21" t="s">
        <v>438</v>
      </c>
      <c r="C220" s="24" t="s">
        <v>9</v>
      </c>
      <c r="D220" s="22">
        <v>5</v>
      </c>
      <c r="E220" s="45">
        <v>0</v>
      </c>
      <c r="F220" s="45">
        <f t="shared" si="9"/>
        <v>0</v>
      </c>
      <c r="G220" s="62">
        <v>0</v>
      </c>
      <c r="H220" s="65">
        <f t="shared" si="10"/>
        <v>0</v>
      </c>
    </row>
    <row r="221" spans="1:8" ht="15" customHeight="1">
      <c r="A221" s="24" t="s">
        <v>943</v>
      </c>
      <c r="B221" s="21" t="s">
        <v>303</v>
      </c>
      <c r="C221" s="24" t="s">
        <v>8</v>
      </c>
      <c r="D221" s="22">
        <v>11</v>
      </c>
      <c r="E221" s="45">
        <v>0</v>
      </c>
      <c r="F221" s="45">
        <f t="shared" si="9"/>
        <v>0</v>
      </c>
      <c r="G221" s="62">
        <v>0</v>
      </c>
      <c r="H221" s="65">
        <f t="shared" si="10"/>
        <v>0</v>
      </c>
    </row>
    <row r="222" spans="1:8" ht="15" customHeight="1">
      <c r="A222" s="24" t="s">
        <v>944</v>
      </c>
      <c r="B222" s="21" t="s">
        <v>304</v>
      </c>
      <c r="C222" s="24" t="s">
        <v>8</v>
      </c>
      <c r="D222" s="22">
        <v>10</v>
      </c>
      <c r="E222" s="45">
        <v>0</v>
      </c>
      <c r="F222" s="45">
        <f t="shared" si="9"/>
        <v>0</v>
      </c>
      <c r="G222" s="62">
        <v>0</v>
      </c>
      <c r="H222" s="65">
        <f t="shared" si="10"/>
        <v>0</v>
      </c>
    </row>
    <row r="223" spans="1:8" ht="15" customHeight="1">
      <c r="A223" s="24" t="s">
        <v>945</v>
      </c>
      <c r="B223" s="21" t="s">
        <v>305</v>
      </c>
      <c r="C223" s="24" t="s">
        <v>8</v>
      </c>
      <c r="D223" s="22">
        <v>8</v>
      </c>
      <c r="E223" s="45">
        <v>0</v>
      </c>
      <c r="F223" s="45">
        <f t="shared" si="9"/>
        <v>0</v>
      </c>
      <c r="G223" s="62">
        <v>0</v>
      </c>
      <c r="H223" s="65">
        <f t="shared" si="10"/>
        <v>0</v>
      </c>
    </row>
    <row r="224" spans="1:8" ht="15" customHeight="1">
      <c r="A224" s="24" t="s">
        <v>946</v>
      </c>
      <c r="B224" s="21" t="s">
        <v>306</v>
      </c>
      <c r="C224" s="24" t="s">
        <v>9</v>
      </c>
      <c r="D224" s="22">
        <v>25</v>
      </c>
      <c r="E224" s="45">
        <v>0</v>
      </c>
      <c r="F224" s="45">
        <f t="shared" si="9"/>
        <v>0</v>
      </c>
      <c r="G224" s="62">
        <v>0</v>
      </c>
      <c r="H224" s="65">
        <f t="shared" si="10"/>
        <v>0</v>
      </c>
    </row>
    <row r="225" spans="1:8" ht="14.25">
      <c r="A225" s="24" t="s">
        <v>947</v>
      </c>
      <c r="B225" s="21" t="s">
        <v>307</v>
      </c>
      <c r="C225" s="24" t="s">
        <v>9</v>
      </c>
      <c r="D225" s="22">
        <v>10</v>
      </c>
      <c r="E225" s="45">
        <v>0</v>
      </c>
      <c r="F225" s="45">
        <f t="shared" si="9"/>
        <v>0</v>
      </c>
      <c r="G225" s="62">
        <v>0</v>
      </c>
      <c r="H225" s="65">
        <f t="shared" si="10"/>
        <v>0</v>
      </c>
    </row>
    <row r="226" spans="1:8" ht="14.25">
      <c r="A226" s="24" t="s">
        <v>948</v>
      </c>
      <c r="B226" s="21" t="s">
        <v>308</v>
      </c>
      <c r="C226" s="24" t="s">
        <v>9</v>
      </c>
      <c r="D226" s="22">
        <v>10</v>
      </c>
      <c r="E226" s="45">
        <v>0</v>
      </c>
      <c r="F226" s="45">
        <f t="shared" si="9"/>
        <v>0</v>
      </c>
      <c r="G226" s="62">
        <v>0</v>
      </c>
      <c r="H226" s="65">
        <f t="shared" si="10"/>
        <v>0</v>
      </c>
    </row>
    <row r="227" spans="1:8" ht="24" customHeight="1">
      <c r="A227" s="24" t="s">
        <v>949</v>
      </c>
      <c r="B227" s="21" t="s">
        <v>309</v>
      </c>
      <c r="C227" s="24" t="s">
        <v>9</v>
      </c>
      <c r="D227" s="22">
        <v>15</v>
      </c>
      <c r="E227" s="45">
        <v>0</v>
      </c>
      <c r="F227" s="45">
        <f t="shared" si="9"/>
        <v>0</v>
      </c>
      <c r="G227" s="62">
        <v>0</v>
      </c>
      <c r="H227" s="65">
        <f t="shared" si="10"/>
        <v>0</v>
      </c>
    </row>
    <row r="228" spans="1:8" ht="23.25" customHeight="1">
      <c r="A228" s="24" t="s">
        <v>950</v>
      </c>
      <c r="B228" s="21" t="s">
        <v>310</v>
      </c>
      <c r="C228" s="24" t="s">
        <v>9</v>
      </c>
      <c r="D228" s="22">
        <v>12</v>
      </c>
      <c r="E228" s="45">
        <v>0</v>
      </c>
      <c r="F228" s="45">
        <f t="shared" si="9"/>
        <v>0</v>
      </c>
      <c r="G228" s="62">
        <v>0</v>
      </c>
      <c r="H228" s="65">
        <f t="shared" si="10"/>
        <v>0</v>
      </c>
    </row>
    <row r="229" spans="1:8" ht="23.25" customHeight="1">
      <c r="A229" s="24" t="s">
        <v>951</v>
      </c>
      <c r="B229" s="21" t="s">
        <v>311</v>
      </c>
      <c r="C229" s="24" t="s">
        <v>27</v>
      </c>
      <c r="D229" s="22">
        <v>1</v>
      </c>
      <c r="E229" s="45">
        <v>0</v>
      </c>
      <c r="F229" s="45">
        <f t="shared" si="9"/>
        <v>0</v>
      </c>
      <c r="G229" s="62">
        <v>0</v>
      </c>
      <c r="H229" s="65">
        <f t="shared" si="10"/>
        <v>0</v>
      </c>
    </row>
    <row r="230" spans="1:8" ht="20.25">
      <c r="A230" s="24" t="s">
        <v>952</v>
      </c>
      <c r="B230" s="21" t="s">
        <v>312</v>
      </c>
      <c r="C230" s="24" t="s">
        <v>27</v>
      </c>
      <c r="D230" s="22">
        <v>1</v>
      </c>
      <c r="E230" s="45">
        <v>0</v>
      </c>
      <c r="F230" s="45">
        <f t="shared" si="9"/>
        <v>0</v>
      </c>
      <c r="G230" s="62">
        <v>0</v>
      </c>
      <c r="H230" s="65">
        <f t="shared" si="10"/>
        <v>0</v>
      </c>
    </row>
    <row r="231" spans="1:8" ht="20.25">
      <c r="A231" s="24" t="s">
        <v>953</v>
      </c>
      <c r="B231" s="21" t="s">
        <v>313</v>
      </c>
      <c r="C231" s="24" t="s">
        <v>27</v>
      </c>
      <c r="D231" s="22">
        <v>1</v>
      </c>
      <c r="E231" s="45">
        <v>0</v>
      </c>
      <c r="F231" s="45">
        <f t="shared" si="9"/>
        <v>0</v>
      </c>
      <c r="G231" s="62">
        <v>0</v>
      </c>
      <c r="H231" s="65">
        <f t="shared" si="10"/>
        <v>0</v>
      </c>
    </row>
    <row r="232" spans="1:8" ht="15" customHeight="1">
      <c r="A232" s="24" t="s">
        <v>954</v>
      </c>
      <c r="B232" s="21" t="s">
        <v>314</v>
      </c>
      <c r="C232" s="24" t="s">
        <v>9</v>
      </c>
      <c r="D232" s="22">
        <v>15</v>
      </c>
      <c r="E232" s="45">
        <v>0</v>
      </c>
      <c r="F232" s="45">
        <f t="shared" si="9"/>
        <v>0</v>
      </c>
      <c r="G232" s="62">
        <v>0</v>
      </c>
      <c r="H232" s="65">
        <f t="shared" si="10"/>
        <v>0</v>
      </c>
    </row>
    <row r="233" spans="1:8" ht="15" customHeight="1">
      <c r="A233" s="24" t="s">
        <v>955</v>
      </c>
      <c r="B233" s="21" t="s">
        <v>439</v>
      </c>
      <c r="C233" s="24" t="s">
        <v>9</v>
      </c>
      <c r="D233" s="22">
        <v>12</v>
      </c>
      <c r="E233" s="45">
        <v>0</v>
      </c>
      <c r="F233" s="45">
        <f t="shared" si="9"/>
        <v>0</v>
      </c>
      <c r="G233" s="62">
        <v>0</v>
      </c>
      <c r="H233" s="65">
        <f t="shared" si="10"/>
        <v>0</v>
      </c>
    </row>
    <row r="234" spans="1:8" ht="23.25" customHeight="1">
      <c r="A234" s="24" t="s">
        <v>956</v>
      </c>
      <c r="B234" s="21" t="s">
        <v>315</v>
      </c>
      <c r="C234" s="24" t="s">
        <v>9</v>
      </c>
      <c r="D234" s="22">
        <v>15</v>
      </c>
      <c r="E234" s="45">
        <v>0</v>
      </c>
      <c r="F234" s="45">
        <f t="shared" si="9"/>
        <v>0</v>
      </c>
      <c r="G234" s="62">
        <v>0</v>
      </c>
      <c r="H234" s="65">
        <f t="shared" si="10"/>
        <v>0</v>
      </c>
    </row>
    <row r="235" spans="1:8" ht="14.25">
      <c r="A235" s="24" t="s">
        <v>957</v>
      </c>
      <c r="B235" s="21" t="s">
        <v>316</v>
      </c>
      <c r="C235" s="24" t="s">
        <v>9</v>
      </c>
      <c r="D235" s="22">
        <v>8</v>
      </c>
      <c r="E235" s="45">
        <v>0</v>
      </c>
      <c r="F235" s="45">
        <f t="shared" si="9"/>
        <v>0</v>
      </c>
      <c r="G235" s="62">
        <v>0</v>
      </c>
      <c r="H235" s="65">
        <f t="shared" si="10"/>
        <v>0</v>
      </c>
    </row>
    <row r="236" spans="1:8" ht="14.25">
      <c r="A236" s="24" t="s">
        <v>958</v>
      </c>
      <c r="B236" s="21" t="s">
        <v>1185</v>
      </c>
      <c r="C236" s="24" t="s">
        <v>9</v>
      </c>
      <c r="D236" s="22">
        <v>7</v>
      </c>
      <c r="E236" s="45">
        <v>0</v>
      </c>
      <c r="F236" s="45">
        <f t="shared" si="9"/>
        <v>0</v>
      </c>
      <c r="G236" s="62">
        <v>0</v>
      </c>
      <c r="H236" s="65">
        <f t="shared" si="10"/>
        <v>0</v>
      </c>
    </row>
    <row r="237" spans="1:8" ht="14.25">
      <c r="A237" s="24" t="s">
        <v>959</v>
      </c>
      <c r="B237" s="21" t="s">
        <v>317</v>
      </c>
      <c r="C237" s="24" t="s">
        <v>9</v>
      </c>
      <c r="D237" s="22">
        <v>5</v>
      </c>
      <c r="E237" s="45">
        <v>0</v>
      </c>
      <c r="F237" s="45">
        <f t="shared" si="9"/>
        <v>0</v>
      </c>
      <c r="G237" s="62">
        <v>0</v>
      </c>
      <c r="H237" s="65">
        <f t="shared" si="10"/>
        <v>0</v>
      </c>
    </row>
    <row r="238" spans="1:8" ht="14.25">
      <c r="A238" s="24" t="s">
        <v>960</v>
      </c>
      <c r="B238" s="21" t="s">
        <v>318</v>
      </c>
      <c r="C238" s="24" t="s">
        <v>27</v>
      </c>
      <c r="D238" s="22">
        <v>1</v>
      </c>
      <c r="E238" s="45">
        <v>0</v>
      </c>
      <c r="F238" s="45">
        <f t="shared" si="9"/>
        <v>0</v>
      </c>
      <c r="G238" s="62">
        <v>0</v>
      </c>
      <c r="H238" s="65">
        <f t="shared" si="10"/>
        <v>0</v>
      </c>
    </row>
    <row r="239" spans="1:8" ht="14.25">
      <c r="A239" s="24" t="s">
        <v>961</v>
      </c>
      <c r="B239" s="21" t="s">
        <v>319</v>
      </c>
      <c r="C239" s="24" t="s">
        <v>27</v>
      </c>
      <c r="D239" s="22">
        <v>1</v>
      </c>
      <c r="E239" s="45">
        <v>0</v>
      </c>
      <c r="F239" s="45">
        <f t="shared" si="9"/>
        <v>0</v>
      </c>
      <c r="G239" s="62">
        <v>0</v>
      </c>
      <c r="H239" s="65">
        <f t="shared" si="10"/>
        <v>0</v>
      </c>
    </row>
    <row r="240" spans="1:8" ht="15" customHeight="1">
      <c r="A240" s="24" t="s">
        <v>962</v>
      </c>
      <c r="B240" s="21" t="s">
        <v>320</v>
      </c>
      <c r="C240" s="24" t="s">
        <v>27</v>
      </c>
      <c r="D240" s="22">
        <v>1</v>
      </c>
      <c r="E240" s="45">
        <v>0</v>
      </c>
      <c r="F240" s="45">
        <f t="shared" si="9"/>
        <v>0</v>
      </c>
      <c r="G240" s="62">
        <v>0</v>
      </c>
      <c r="H240" s="65">
        <f t="shared" si="10"/>
        <v>0</v>
      </c>
    </row>
    <row r="241" spans="1:8" ht="15" customHeight="1">
      <c r="A241" s="24" t="s">
        <v>963</v>
      </c>
      <c r="B241" s="21" t="s">
        <v>321</v>
      </c>
      <c r="C241" s="24" t="s">
        <v>27</v>
      </c>
      <c r="D241" s="22">
        <v>1</v>
      </c>
      <c r="E241" s="45">
        <v>0</v>
      </c>
      <c r="F241" s="45">
        <f t="shared" si="9"/>
        <v>0</v>
      </c>
      <c r="G241" s="62">
        <v>0</v>
      </c>
      <c r="H241" s="65">
        <f t="shared" si="10"/>
        <v>0</v>
      </c>
    </row>
    <row r="242" spans="1:8" ht="15" customHeight="1">
      <c r="A242" s="24" t="s">
        <v>964</v>
      </c>
      <c r="B242" s="21" t="s">
        <v>322</v>
      </c>
      <c r="C242" s="24" t="s">
        <v>27</v>
      </c>
      <c r="D242" s="22">
        <v>1</v>
      </c>
      <c r="E242" s="45">
        <v>0</v>
      </c>
      <c r="F242" s="45">
        <f t="shared" si="9"/>
        <v>0</v>
      </c>
      <c r="G242" s="62">
        <v>0</v>
      </c>
      <c r="H242" s="65">
        <f t="shared" si="10"/>
        <v>0</v>
      </c>
    </row>
    <row r="243" spans="1:8" ht="15" customHeight="1">
      <c r="A243" s="24" t="s">
        <v>965</v>
      </c>
      <c r="B243" s="21" t="s">
        <v>323</v>
      </c>
      <c r="C243" s="24" t="s">
        <v>27</v>
      </c>
      <c r="D243" s="22">
        <v>1</v>
      </c>
      <c r="E243" s="45">
        <v>0</v>
      </c>
      <c r="F243" s="45">
        <f t="shared" si="9"/>
        <v>0</v>
      </c>
      <c r="G243" s="62">
        <v>0</v>
      </c>
      <c r="H243" s="65">
        <f t="shared" si="10"/>
        <v>0</v>
      </c>
    </row>
    <row r="244" spans="1:8" ht="15" customHeight="1">
      <c r="A244" s="24" t="s">
        <v>966</v>
      </c>
      <c r="B244" s="21" t="s">
        <v>324</v>
      </c>
      <c r="C244" s="24" t="s">
        <v>27</v>
      </c>
      <c r="D244" s="22">
        <v>1</v>
      </c>
      <c r="E244" s="45">
        <v>0</v>
      </c>
      <c r="F244" s="45">
        <f t="shared" si="9"/>
        <v>0</v>
      </c>
      <c r="G244" s="62">
        <v>0</v>
      </c>
      <c r="H244" s="65">
        <f t="shared" si="10"/>
        <v>0</v>
      </c>
    </row>
    <row r="245" spans="1:8" ht="15" customHeight="1">
      <c r="A245" s="24" t="s">
        <v>967</v>
      </c>
      <c r="B245" s="21" t="s">
        <v>325</v>
      </c>
      <c r="C245" s="24" t="s">
        <v>27</v>
      </c>
      <c r="D245" s="22">
        <v>1</v>
      </c>
      <c r="E245" s="45">
        <v>0</v>
      </c>
      <c r="F245" s="45">
        <f t="shared" si="9"/>
        <v>0</v>
      </c>
      <c r="G245" s="62">
        <v>0</v>
      </c>
      <c r="H245" s="65">
        <f t="shared" si="10"/>
        <v>0</v>
      </c>
    </row>
    <row r="246" spans="1:8" ht="14.25">
      <c r="A246" s="24" t="s">
        <v>968</v>
      </c>
      <c r="B246" s="21" t="s">
        <v>326</v>
      </c>
      <c r="C246" s="24" t="s">
        <v>27</v>
      </c>
      <c r="D246" s="22">
        <v>3</v>
      </c>
      <c r="E246" s="45">
        <v>0</v>
      </c>
      <c r="F246" s="45">
        <f t="shared" si="9"/>
        <v>0</v>
      </c>
      <c r="G246" s="62">
        <v>0</v>
      </c>
      <c r="H246" s="65">
        <f t="shared" si="10"/>
        <v>0</v>
      </c>
    </row>
    <row r="247" spans="1:8" ht="14.25">
      <c r="A247" s="24" t="s">
        <v>969</v>
      </c>
      <c r="B247" s="21" t="s">
        <v>327</v>
      </c>
      <c r="C247" s="24" t="s">
        <v>27</v>
      </c>
      <c r="D247" s="22">
        <v>6</v>
      </c>
      <c r="E247" s="45">
        <v>0</v>
      </c>
      <c r="F247" s="45">
        <f t="shared" si="9"/>
        <v>0</v>
      </c>
      <c r="G247" s="62">
        <v>0</v>
      </c>
      <c r="H247" s="65">
        <f t="shared" si="10"/>
        <v>0</v>
      </c>
    </row>
    <row r="248" spans="1:8" ht="15" customHeight="1">
      <c r="A248" s="24" t="s">
        <v>970</v>
      </c>
      <c r="B248" s="21" t="s">
        <v>666</v>
      </c>
      <c r="C248" s="24" t="s">
        <v>27</v>
      </c>
      <c r="D248" s="22">
        <v>1</v>
      </c>
      <c r="E248" s="45">
        <v>0</v>
      </c>
      <c r="F248" s="45">
        <f t="shared" si="9"/>
        <v>0</v>
      </c>
      <c r="G248" s="62">
        <v>0</v>
      </c>
      <c r="H248" s="65">
        <f t="shared" si="10"/>
        <v>0</v>
      </c>
    </row>
    <row r="249" spans="1:8" ht="15" customHeight="1">
      <c r="A249" s="24" t="s">
        <v>971</v>
      </c>
      <c r="B249" s="21" t="s">
        <v>667</v>
      </c>
      <c r="C249" s="24" t="s">
        <v>27</v>
      </c>
      <c r="D249" s="22">
        <v>1</v>
      </c>
      <c r="E249" s="45">
        <v>0</v>
      </c>
      <c r="F249" s="45">
        <f t="shared" si="9"/>
        <v>0</v>
      </c>
      <c r="G249" s="62">
        <v>0</v>
      </c>
      <c r="H249" s="65">
        <f t="shared" si="10"/>
        <v>0</v>
      </c>
    </row>
    <row r="250" spans="1:8" ht="15" customHeight="1">
      <c r="A250" s="24" t="s">
        <v>972</v>
      </c>
      <c r="B250" s="21" t="s">
        <v>96</v>
      </c>
      <c r="C250" s="24" t="s">
        <v>27</v>
      </c>
      <c r="D250" s="22">
        <v>1</v>
      </c>
      <c r="E250" s="45">
        <v>0</v>
      </c>
      <c r="F250" s="45">
        <f t="shared" si="9"/>
        <v>0</v>
      </c>
      <c r="G250" s="62">
        <v>0</v>
      </c>
      <c r="H250" s="65">
        <f t="shared" si="10"/>
        <v>0</v>
      </c>
    </row>
    <row r="251" spans="1:8" ht="15" customHeight="1">
      <c r="A251" s="24" t="s">
        <v>973</v>
      </c>
      <c r="B251" s="21" t="s">
        <v>668</v>
      </c>
      <c r="C251" s="24" t="s">
        <v>27</v>
      </c>
      <c r="D251" s="22">
        <v>1</v>
      </c>
      <c r="E251" s="45">
        <v>0</v>
      </c>
      <c r="F251" s="45">
        <f t="shared" si="9"/>
        <v>0</v>
      </c>
      <c r="G251" s="62">
        <v>0</v>
      </c>
      <c r="H251" s="65">
        <f t="shared" si="10"/>
        <v>0</v>
      </c>
    </row>
    <row r="252" spans="1:8" ht="15" customHeight="1">
      <c r="A252" s="24" t="s">
        <v>974</v>
      </c>
      <c r="B252" s="21" t="s">
        <v>669</v>
      </c>
      <c r="C252" s="24" t="s">
        <v>27</v>
      </c>
      <c r="D252" s="22">
        <v>1</v>
      </c>
      <c r="E252" s="45">
        <v>0</v>
      </c>
      <c r="F252" s="45">
        <f t="shared" si="9"/>
        <v>0</v>
      </c>
      <c r="G252" s="62">
        <v>0</v>
      </c>
      <c r="H252" s="65">
        <f t="shared" si="10"/>
        <v>0</v>
      </c>
    </row>
    <row r="253" spans="1:8" ht="15" customHeight="1">
      <c r="A253" s="24" t="s">
        <v>975</v>
      </c>
      <c r="B253" s="21" t="s">
        <v>708</v>
      </c>
      <c r="C253" s="24" t="s">
        <v>27</v>
      </c>
      <c r="D253" s="22">
        <v>1</v>
      </c>
      <c r="E253" s="45">
        <v>0</v>
      </c>
      <c r="F253" s="45">
        <f t="shared" si="9"/>
        <v>0</v>
      </c>
      <c r="G253" s="62">
        <v>0</v>
      </c>
      <c r="H253" s="65">
        <f t="shared" si="10"/>
        <v>0</v>
      </c>
    </row>
    <row r="254" spans="1:8" ht="15" customHeight="1">
      <c r="A254" s="24" t="s">
        <v>976</v>
      </c>
      <c r="B254" s="21" t="s">
        <v>670</v>
      </c>
      <c r="C254" s="24" t="s">
        <v>27</v>
      </c>
      <c r="D254" s="22">
        <v>1</v>
      </c>
      <c r="E254" s="45">
        <v>0</v>
      </c>
      <c r="F254" s="45">
        <f t="shared" si="9"/>
        <v>0</v>
      </c>
      <c r="G254" s="62">
        <v>0</v>
      </c>
      <c r="H254" s="65">
        <f t="shared" si="10"/>
        <v>0</v>
      </c>
    </row>
    <row r="255" spans="1:8" ht="15" customHeight="1">
      <c r="A255" s="24" t="s">
        <v>977</v>
      </c>
      <c r="B255" s="21" t="s">
        <v>671</v>
      </c>
      <c r="C255" s="24" t="s">
        <v>27</v>
      </c>
      <c r="D255" s="22">
        <v>1</v>
      </c>
      <c r="E255" s="45">
        <v>0</v>
      </c>
      <c r="F255" s="45">
        <f aca="true" t="shared" si="11" ref="F255:F265">E255*D255</f>
        <v>0</v>
      </c>
      <c r="G255" s="62">
        <v>0</v>
      </c>
      <c r="H255" s="65">
        <f t="shared" si="10"/>
        <v>0</v>
      </c>
    </row>
    <row r="256" spans="1:8" ht="15" customHeight="1">
      <c r="A256" s="24" t="s">
        <v>978</v>
      </c>
      <c r="B256" s="21" t="s">
        <v>709</v>
      </c>
      <c r="C256" s="24" t="s">
        <v>27</v>
      </c>
      <c r="D256" s="22">
        <v>1</v>
      </c>
      <c r="E256" s="45">
        <v>0</v>
      </c>
      <c r="F256" s="45">
        <f t="shared" si="11"/>
        <v>0</v>
      </c>
      <c r="G256" s="62">
        <v>0</v>
      </c>
      <c r="H256" s="65">
        <f t="shared" si="10"/>
        <v>0</v>
      </c>
    </row>
    <row r="257" spans="1:8" ht="14.25">
      <c r="A257" s="24" t="s">
        <v>979</v>
      </c>
      <c r="B257" s="21" t="s">
        <v>328</v>
      </c>
      <c r="C257" s="24" t="s">
        <v>27</v>
      </c>
      <c r="D257" s="22">
        <v>2</v>
      </c>
      <c r="E257" s="45">
        <v>0</v>
      </c>
      <c r="F257" s="45">
        <f t="shared" si="11"/>
        <v>0</v>
      </c>
      <c r="G257" s="62">
        <v>0</v>
      </c>
      <c r="H257" s="65">
        <f t="shared" si="10"/>
        <v>0</v>
      </c>
    </row>
    <row r="258" spans="1:8" ht="14.25">
      <c r="A258" s="24" t="s">
        <v>980</v>
      </c>
      <c r="B258" s="21" t="s">
        <v>329</v>
      </c>
      <c r="C258" s="24" t="s">
        <v>27</v>
      </c>
      <c r="D258" s="22">
        <v>1</v>
      </c>
      <c r="E258" s="45">
        <v>0</v>
      </c>
      <c r="F258" s="45">
        <f t="shared" si="11"/>
        <v>0</v>
      </c>
      <c r="G258" s="62">
        <v>0</v>
      </c>
      <c r="H258" s="65">
        <f t="shared" si="10"/>
        <v>0</v>
      </c>
    </row>
    <row r="259" spans="1:8" ht="23.25" customHeight="1">
      <c r="A259" s="24" t="s">
        <v>981</v>
      </c>
      <c r="B259" s="21" t="s">
        <v>330</v>
      </c>
      <c r="C259" s="24" t="s">
        <v>27</v>
      </c>
      <c r="D259" s="22">
        <v>1</v>
      </c>
      <c r="E259" s="45">
        <v>0</v>
      </c>
      <c r="F259" s="45">
        <f t="shared" si="11"/>
        <v>0</v>
      </c>
      <c r="G259" s="62">
        <v>0</v>
      </c>
      <c r="H259" s="65">
        <f t="shared" si="10"/>
        <v>0</v>
      </c>
    </row>
    <row r="260" spans="1:8" ht="23.25" customHeight="1">
      <c r="A260" s="24" t="s">
        <v>982</v>
      </c>
      <c r="B260" s="21" t="s">
        <v>331</v>
      </c>
      <c r="C260" s="24" t="s">
        <v>27</v>
      </c>
      <c r="D260" s="22">
        <v>1</v>
      </c>
      <c r="E260" s="45">
        <v>0</v>
      </c>
      <c r="F260" s="45">
        <f t="shared" si="11"/>
        <v>0</v>
      </c>
      <c r="G260" s="62">
        <v>0</v>
      </c>
      <c r="H260" s="65">
        <f aca="true" t="shared" si="12" ref="H260:H323">F260*G260+F260</f>
        <v>0</v>
      </c>
    </row>
    <row r="261" spans="1:8" ht="23.25" customHeight="1">
      <c r="A261" s="24" t="s">
        <v>983</v>
      </c>
      <c r="B261" s="21" t="s">
        <v>332</v>
      </c>
      <c r="C261" s="24" t="s">
        <v>27</v>
      </c>
      <c r="D261" s="22">
        <v>2</v>
      </c>
      <c r="E261" s="45">
        <v>0</v>
      </c>
      <c r="F261" s="45">
        <f t="shared" si="11"/>
        <v>0</v>
      </c>
      <c r="G261" s="62">
        <v>0</v>
      </c>
      <c r="H261" s="65">
        <f t="shared" si="12"/>
        <v>0</v>
      </c>
    </row>
    <row r="262" spans="1:8" ht="23.25" customHeight="1">
      <c r="A262" s="24" t="s">
        <v>984</v>
      </c>
      <c r="B262" s="21" t="s">
        <v>333</v>
      </c>
      <c r="C262" s="24" t="s">
        <v>27</v>
      </c>
      <c r="D262" s="22">
        <v>1</v>
      </c>
      <c r="E262" s="45">
        <v>0</v>
      </c>
      <c r="F262" s="45">
        <f t="shared" si="11"/>
        <v>0</v>
      </c>
      <c r="G262" s="62">
        <v>0</v>
      </c>
      <c r="H262" s="65">
        <f t="shared" si="12"/>
        <v>0</v>
      </c>
    </row>
    <row r="263" spans="1:8" ht="14.25">
      <c r="A263" s="24" t="s">
        <v>985</v>
      </c>
      <c r="B263" s="21" t="s">
        <v>672</v>
      </c>
      <c r="C263" s="24" t="s">
        <v>27</v>
      </c>
      <c r="D263" s="22">
        <v>1</v>
      </c>
      <c r="E263" s="45">
        <v>0</v>
      </c>
      <c r="F263" s="45">
        <f t="shared" si="11"/>
        <v>0</v>
      </c>
      <c r="G263" s="62">
        <v>0</v>
      </c>
      <c r="H263" s="65">
        <f t="shared" si="12"/>
        <v>0</v>
      </c>
    </row>
    <row r="264" spans="1:8" ht="14.25">
      <c r="A264" s="24" t="s">
        <v>986</v>
      </c>
      <c r="B264" s="21" t="s">
        <v>710</v>
      </c>
      <c r="C264" s="24" t="s">
        <v>27</v>
      </c>
      <c r="D264" s="22">
        <v>1</v>
      </c>
      <c r="E264" s="45">
        <v>0</v>
      </c>
      <c r="F264" s="45">
        <f t="shared" si="11"/>
        <v>0</v>
      </c>
      <c r="G264" s="62">
        <v>0</v>
      </c>
      <c r="H264" s="65">
        <f t="shared" si="12"/>
        <v>0</v>
      </c>
    </row>
    <row r="265" spans="1:8" ht="14.25">
      <c r="A265" s="24" t="s">
        <v>987</v>
      </c>
      <c r="B265" s="21" t="s">
        <v>711</v>
      </c>
      <c r="C265" s="24" t="s">
        <v>27</v>
      </c>
      <c r="D265" s="22">
        <v>2</v>
      </c>
      <c r="E265" s="45">
        <v>0</v>
      </c>
      <c r="F265" s="45">
        <f t="shared" si="11"/>
        <v>0</v>
      </c>
      <c r="G265" s="62">
        <v>0</v>
      </c>
      <c r="H265" s="65">
        <f t="shared" si="12"/>
        <v>0</v>
      </c>
    </row>
    <row r="266" spans="1:8" ht="15" customHeight="1">
      <c r="A266" s="23"/>
      <c r="B266" s="18" t="s">
        <v>334</v>
      </c>
      <c r="C266" s="23"/>
      <c r="D266" s="19"/>
      <c r="E266" s="20"/>
      <c r="F266" s="46">
        <f>SUM(F267:F297)</f>
        <v>0</v>
      </c>
      <c r="G266" s="62">
        <v>0</v>
      </c>
      <c r="H266" s="65">
        <f t="shared" si="12"/>
        <v>0</v>
      </c>
    </row>
    <row r="267" spans="1:8" ht="14.25">
      <c r="A267" s="24" t="s">
        <v>988</v>
      </c>
      <c r="B267" s="21" t="s">
        <v>335</v>
      </c>
      <c r="C267" s="24" t="s">
        <v>9</v>
      </c>
      <c r="D267" s="22">
        <v>15</v>
      </c>
      <c r="E267" s="45">
        <v>0</v>
      </c>
      <c r="F267" s="45">
        <f>E267*D267</f>
        <v>0</v>
      </c>
      <c r="G267" s="62">
        <v>0</v>
      </c>
      <c r="H267" s="65">
        <f t="shared" si="12"/>
        <v>0</v>
      </c>
    </row>
    <row r="268" spans="1:8" ht="15" customHeight="1">
      <c r="A268" s="24" t="s">
        <v>989</v>
      </c>
      <c r="B268" s="21" t="s">
        <v>336</v>
      </c>
      <c r="C268" s="24" t="s">
        <v>8</v>
      </c>
      <c r="D268" s="22">
        <v>32</v>
      </c>
      <c r="E268" s="45">
        <v>0</v>
      </c>
      <c r="F268" s="45">
        <f aca="true" t="shared" si="13" ref="F268:F297">E268*D268</f>
        <v>0</v>
      </c>
      <c r="G268" s="62">
        <v>0</v>
      </c>
      <c r="H268" s="65">
        <f t="shared" si="12"/>
        <v>0</v>
      </c>
    </row>
    <row r="269" spans="1:8" ht="15" customHeight="1">
      <c r="A269" s="24" t="s">
        <v>990</v>
      </c>
      <c r="B269" s="21" t="s">
        <v>337</v>
      </c>
      <c r="C269" s="24" t="s">
        <v>8</v>
      </c>
      <c r="D269" s="22">
        <v>32</v>
      </c>
      <c r="E269" s="45">
        <v>0</v>
      </c>
      <c r="F269" s="45">
        <f t="shared" si="13"/>
        <v>0</v>
      </c>
      <c r="G269" s="62">
        <v>0</v>
      </c>
      <c r="H269" s="65">
        <f t="shared" si="12"/>
        <v>0</v>
      </c>
    </row>
    <row r="270" spans="1:8" ht="14.25">
      <c r="A270" s="24" t="s">
        <v>991</v>
      </c>
      <c r="B270" s="21" t="s">
        <v>338</v>
      </c>
      <c r="C270" s="24" t="s">
        <v>9</v>
      </c>
      <c r="D270" s="22">
        <v>30</v>
      </c>
      <c r="E270" s="45">
        <v>0</v>
      </c>
      <c r="F270" s="45">
        <f t="shared" si="13"/>
        <v>0</v>
      </c>
      <c r="G270" s="62">
        <v>0</v>
      </c>
      <c r="H270" s="65">
        <f t="shared" si="12"/>
        <v>0</v>
      </c>
    </row>
    <row r="271" spans="1:8" ht="14.25">
      <c r="A271" s="24" t="s">
        <v>992</v>
      </c>
      <c r="B271" s="21" t="s">
        <v>339</v>
      </c>
      <c r="C271" s="24" t="s">
        <v>9</v>
      </c>
      <c r="D271" s="22">
        <v>15</v>
      </c>
      <c r="E271" s="45">
        <v>0</v>
      </c>
      <c r="F271" s="45">
        <f t="shared" si="13"/>
        <v>0</v>
      </c>
      <c r="G271" s="62">
        <v>0</v>
      </c>
      <c r="H271" s="65">
        <f t="shared" si="12"/>
        <v>0</v>
      </c>
    </row>
    <row r="272" spans="1:8" ht="20.25">
      <c r="A272" s="24" t="s">
        <v>993</v>
      </c>
      <c r="B272" s="21" t="s">
        <v>340</v>
      </c>
      <c r="C272" s="24" t="s">
        <v>9</v>
      </c>
      <c r="D272" s="22">
        <v>8</v>
      </c>
      <c r="E272" s="45">
        <v>0</v>
      </c>
      <c r="F272" s="45">
        <f t="shared" si="13"/>
        <v>0</v>
      </c>
      <c r="G272" s="62">
        <v>0</v>
      </c>
      <c r="H272" s="65">
        <f t="shared" si="12"/>
        <v>0</v>
      </c>
    </row>
    <row r="273" spans="1:8" ht="14.25">
      <c r="A273" s="24" t="s">
        <v>994</v>
      </c>
      <c r="B273" s="21" t="s">
        <v>341</v>
      </c>
      <c r="C273" s="24" t="s">
        <v>9</v>
      </c>
      <c r="D273" s="22">
        <v>7</v>
      </c>
      <c r="E273" s="45">
        <v>0</v>
      </c>
      <c r="F273" s="45">
        <f t="shared" si="13"/>
        <v>0</v>
      </c>
      <c r="G273" s="62">
        <v>0</v>
      </c>
      <c r="H273" s="65">
        <f t="shared" si="12"/>
        <v>0</v>
      </c>
    </row>
    <row r="274" spans="1:8" ht="14.25">
      <c r="A274" s="24" t="s">
        <v>995</v>
      </c>
      <c r="B274" s="21" t="s">
        <v>342</v>
      </c>
      <c r="C274" s="24" t="s">
        <v>9</v>
      </c>
      <c r="D274" s="22">
        <v>4</v>
      </c>
      <c r="E274" s="45">
        <v>0</v>
      </c>
      <c r="F274" s="45">
        <f t="shared" si="13"/>
        <v>0</v>
      </c>
      <c r="G274" s="62">
        <v>0</v>
      </c>
      <c r="H274" s="65">
        <f t="shared" si="12"/>
        <v>0</v>
      </c>
    </row>
    <row r="275" spans="1:8" ht="14.25">
      <c r="A275" s="24" t="s">
        <v>996</v>
      </c>
      <c r="B275" s="21" t="s">
        <v>343</v>
      </c>
      <c r="C275" s="24" t="s">
        <v>9</v>
      </c>
      <c r="D275" s="22">
        <v>5</v>
      </c>
      <c r="E275" s="45">
        <v>0</v>
      </c>
      <c r="F275" s="45">
        <f t="shared" si="13"/>
        <v>0</v>
      </c>
      <c r="G275" s="62">
        <v>0</v>
      </c>
      <c r="H275" s="65">
        <f t="shared" si="12"/>
        <v>0</v>
      </c>
    </row>
    <row r="276" spans="1:8" ht="14.25">
      <c r="A276" s="24" t="s">
        <v>997</v>
      </c>
      <c r="B276" s="21" t="s">
        <v>344</v>
      </c>
      <c r="C276" s="24" t="s">
        <v>9</v>
      </c>
      <c r="D276" s="22">
        <v>4</v>
      </c>
      <c r="E276" s="45">
        <v>0</v>
      </c>
      <c r="F276" s="45">
        <f t="shared" si="13"/>
        <v>0</v>
      </c>
      <c r="G276" s="62">
        <v>0</v>
      </c>
      <c r="H276" s="65">
        <f t="shared" si="12"/>
        <v>0</v>
      </c>
    </row>
    <row r="277" spans="1:8" ht="14.25">
      <c r="A277" s="24" t="s">
        <v>998</v>
      </c>
      <c r="B277" s="21" t="s">
        <v>345</v>
      </c>
      <c r="C277" s="24" t="s">
        <v>9</v>
      </c>
      <c r="D277" s="22">
        <v>7</v>
      </c>
      <c r="E277" s="45">
        <v>0</v>
      </c>
      <c r="F277" s="45">
        <f t="shared" si="13"/>
        <v>0</v>
      </c>
      <c r="G277" s="62">
        <v>0</v>
      </c>
      <c r="H277" s="65">
        <f t="shared" si="12"/>
        <v>0</v>
      </c>
    </row>
    <row r="278" spans="1:8" ht="14.25">
      <c r="A278" s="24" t="s">
        <v>999</v>
      </c>
      <c r="B278" s="21" t="s">
        <v>346</v>
      </c>
      <c r="C278" s="24" t="s">
        <v>9</v>
      </c>
      <c r="D278" s="22">
        <v>2</v>
      </c>
      <c r="E278" s="45">
        <v>0</v>
      </c>
      <c r="F278" s="45">
        <f t="shared" si="13"/>
        <v>0</v>
      </c>
      <c r="G278" s="62">
        <v>0</v>
      </c>
      <c r="H278" s="65">
        <f t="shared" si="12"/>
        <v>0</v>
      </c>
    </row>
    <row r="279" spans="1:8" ht="15" customHeight="1">
      <c r="A279" s="24" t="s">
        <v>1000</v>
      </c>
      <c r="B279" s="21" t="s">
        <v>347</v>
      </c>
      <c r="C279" s="24" t="s">
        <v>8</v>
      </c>
      <c r="D279" s="22">
        <v>18</v>
      </c>
      <c r="E279" s="45">
        <v>0</v>
      </c>
      <c r="F279" s="45">
        <f t="shared" si="13"/>
        <v>0</v>
      </c>
      <c r="G279" s="62">
        <v>0</v>
      </c>
      <c r="H279" s="65">
        <f t="shared" si="12"/>
        <v>0</v>
      </c>
    </row>
    <row r="280" spans="1:8" ht="14.25">
      <c r="A280" s="24" t="s">
        <v>1001</v>
      </c>
      <c r="B280" s="21" t="s">
        <v>348</v>
      </c>
      <c r="C280" s="24" t="s">
        <v>8</v>
      </c>
      <c r="D280" s="22">
        <v>3</v>
      </c>
      <c r="E280" s="45">
        <v>0</v>
      </c>
      <c r="F280" s="45">
        <f t="shared" si="13"/>
        <v>0</v>
      </c>
      <c r="G280" s="62">
        <v>0</v>
      </c>
      <c r="H280" s="65">
        <f t="shared" si="12"/>
        <v>0</v>
      </c>
    </row>
    <row r="281" spans="1:8" ht="15" customHeight="1">
      <c r="A281" s="24" t="s">
        <v>1002</v>
      </c>
      <c r="B281" s="21" t="s">
        <v>349</v>
      </c>
      <c r="C281" s="24" t="s">
        <v>9</v>
      </c>
      <c r="D281" s="22">
        <v>6</v>
      </c>
      <c r="E281" s="45">
        <v>0</v>
      </c>
      <c r="F281" s="45">
        <f t="shared" si="13"/>
        <v>0</v>
      </c>
      <c r="G281" s="62">
        <v>0</v>
      </c>
      <c r="H281" s="65">
        <f t="shared" si="12"/>
        <v>0</v>
      </c>
    </row>
    <row r="282" spans="1:8" ht="14.25">
      <c r="A282" s="24" t="s">
        <v>1003</v>
      </c>
      <c r="B282" s="21" t="s">
        <v>712</v>
      </c>
      <c r="C282" s="24" t="s">
        <v>9</v>
      </c>
      <c r="D282" s="22">
        <v>7</v>
      </c>
      <c r="E282" s="45">
        <v>0</v>
      </c>
      <c r="F282" s="45">
        <f t="shared" si="13"/>
        <v>0</v>
      </c>
      <c r="G282" s="62">
        <v>0</v>
      </c>
      <c r="H282" s="65">
        <f t="shared" si="12"/>
        <v>0</v>
      </c>
    </row>
    <row r="283" spans="1:8" ht="21">
      <c r="A283" s="24" t="s">
        <v>1004</v>
      </c>
      <c r="B283" s="21" t="s">
        <v>1175</v>
      </c>
      <c r="C283" s="24" t="s">
        <v>9</v>
      </c>
      <c r="D283" s="22">
        <v>10</v>
      </c>
      <c r="E283" s="45">
        <v>0</v>
      </c>
      <c r="F283" s="45">
        <f t="shared" si="13"/>
        <v>0</v>
      </c>
      <c r="G283" s="62">
        <v>0</v>
      </c>
      <c r="H283" s="65">
        <f t="shared" si="12"/>
        <v>0</v>
      </c>
    </row>
    <row r="284" spans="1:8" ht="21">
      <c r="A284" s="24" t="s">
        <v>1005</v>
      </c>
      <c r="B284" s="21" t="s">
        <v>713</v>
      </c>
      <c r="C284" s="24" t="s">
        <v>9</v>
      </c>
      <c r="D284" s="22">
        <v>6</v>
      </c>
      <c r="E284" s="45">
        <v>0</v>
      </c>
      <c r="F284" s="45">
        <f t="shared" si="13"/>
        <v>0</v>
      </c>
      <c r="G284" s="62">
        <v>0</v>
      </c>
      <c r="H284" s="65">
        <f t="shared" si="12"/>
        <v>0</v>
      </c>
    </row>
    <row r="285" spans="1:8" ht="21">
      <c r="A285" s="24" t="s">
        <v>1006</v>
      </c>
      <c r="B285" s="21" t="s">
        <v>714</v>
      </c>
      <c r="C285" s="24" t="s">
        <v>9</v>
      </c>
      <c r="D285" s="22">
        <v>5</v>
      </c>
      <c r="E285" s="45">
        <v>0</v>
      </c>
      <c r="F285" s="45">
        <f t="shared" si="13"/>
        <v>0</v>
      </c>
      <c r="G285" s="62">
        <v>0</v>
      </c>
      <c r="H285" s="65">
        <f t="shared" si="12"/>
        <v>0</v>
      </c>
    </row>
    <row r="286" spans="1:8" ht="14.25">
      <c r="A286" s="24" t="s">
        <v>1007</v>
      </c>
      <c r="B286" s="21" t="s">
        <v>715</v>
      </c>
      <c r="C286" s="24" t="s">
        <v>9</v>
      </c>
      <c r="D286" s="22">
        <v>5</v>
      </c>
      <c r="E286" s="45">
        <v>0</v>
      </c>
      <c r="F286" s="45">
        <f t="shared" si="13"/>
        <v>0</v>
      </c>
      <c r="G286" s="62">
        <v>0</v>
      </c>
      <c r="H286" s="65">
        <f t="shared" si="12"/>
        <v>0</v>
      </c>
    </row>
    <row r="287" spans="1:8" ht="15" customHeight="1">
      <c r="A287" s="24" t="s">
        <v>1008</v>
      </c>
      <c r="B287" s="21" t="s">
        <v>716</v>
      </c>
      <c r="C287" s="24" t="s">
        <v>8</v>
      </c>
      <c r="D287" s="22">
        <v>30</v>
      </c>
      <c r="E287" s="45">
        <v>0</v>
      </c>
      <c r="F287" s="45">
        <f t="shared" si="13"/>
        <v>0</v>
      </c>
      <c r="G287" s="62">
        <v>0</v>
      </c>
      <c r="H287" s="65">
        <f t="shared" si="12"/>
        <v>0</v>
      </c>
    </row>
    <row r="288" spans="1:8" ht="15" customHeight="1">
      <c r="A288" s="24" t="s">
        <v>1009</v>
      </c>
      <c r="B288" s="21" t="s">
        <v>717</v>
      </c>
      <c r="C288" s="24" t="s">
        <v>8</v>
      </c>
      <c r="D288" s="22">
        <v>20</v>
      </c>
      <c r="E288" s="45">
        <v>0</v>
      </c>
      <c r="F288" s="45">
        <f t="shared" si="13"/>
        <v>0</v>
      </c>
      <c r="G288" s="62">
        <v>0</v>
      </c>
      <c r="H288" s="65">
        <f t="shared" si="12"/>
        <v>0</v>
      </c>
    </row>
    <row r="289" spans="1:8" ht="15" customHeight="1">
      <c r="A289" s="24" t="s">
        <v>1010</v>
      </c>
      <c r="B289" s="21" t="s">
        <v>351</v>
      </c>
      <c r="C289" s="24" t="s">
        <v>8</v>
      </c>
      <c r="D289" s="22">
        <v>12</v>
      </c>
      <c r="E289" s="45">
        <v>0</v>
      </c>
      <c r="F289" s="45">
        <f t="shared" si="13"/>
        <v>0</v>
      </c>
      <c r="G289" s="62">
        <v>0</v>
      </c>
      <c r="H289" s="65">
        <f t="shared" si="12"/>
        <v>0</v>
      </c>
    </row>
    <row r="290" spans="1:8" ht="15" customHeight="1">
      <c r="A290" s="24" t="s">
        <v>1011</v>
      </c>
      <c r="B290" s="21" t="s">
        <v>350</v>
      </c>
      <c r="C290" s="24" t="s">
        <v>8</v>
      </c>
      <c r="D290" s="22">
        <v>7</v>
      </c>
      <c r="E290" s="45">
        <v>0</v>
      </c>
      <c r="F290" s="45">
        <f t="shared" si="13"/>
        <v>0</v>
      </c>
      <c r="G290" s="62">
        <v>0</v>
      </c>
      <c r="H290" s="65">
        <f t="shared" si="12"/>
        <v>0</v>
      </c>
    </row>
    <row r="291" spans="1:8" ht="23.25" customHeight="1">
      <c r="A291" s="24" t="s">
        <v>1012</v>
      </c>
      <c r="B291" s="21" t="s">
        <v>352</v>
      </c>
      <c r="C291" s="24" t="s">
        <v>9</v>
      </c>
      <c r="D291" s="22">
        <v>32</v>
      </c>
      <c r="E291" s="45">
        <v>0</v>
      </c>
      <c r="F291" s="45">
        <f t="shared" si="13"/>
        <v>0</v>
      </c>
      <c r="G291" s="62">
        <v>0</v>
      </c>
      <c r="H291" s="65">
        <f t="shared" si="12"/>
        <v>0</v>
      </c>
    </row>
    <row r="292" spans="1:8" ht="15" customHeight="1">
      <c r="A292" s="24" t="s">
        <v>1013</v>
      </c>
      <c r="B292" s="21" t="s">
        <v>353</v>
      </c>
      <c r="C292" s="24" t="s">
        <v>9</v>
      </c>
      <c r="D292" s="22">
        <v>80</v>
      </c>
      <c r="E292" s="45">
        <v>0</v>
      </c>
      <c r="F292" s="45">
        <f t="shared" si="13"/>
        <v>0</v>
      </c>
      <c r="G292" s="62">
        <v>0</v>
      </c>
      <c r="H292" s="65">
        <f t="shared" si="12"/>
        <v>0</v>
      </c>
    </row>
    <row r="293" spans="1:8" ht="15" customHeight="1">
      <c r="A293" s="24" t="s">
        <v>1014</v>
      </c>
      <c r="B293" s="21" t="s">
        <v>354</v>
      </c>
      <c r="C293" s="24" t="s">
        <v>8</v>
      </c>
      <c r="D293" s="22">
        <v>7</v>
      </c>
      <c r="E293" s="45">
        <v>0</v>
      </c>
      <c r="F293" s="45">
        <f t="shared" si="13"/>
        <v>0</v>
      </c>
      <c r="G293" s="62">
        <v>0</v>
      </c>
      <c r="H293" s="65">
        <f t="shared" si="12"/>
        <v>0</v>
      </c>
    </row>
    <row r="294" spans="1:8" ht="15" customHeight="1">
      <c r="A294" s="24" t="s">
        <v>733</v>
      </c>
      <c r="B294" s="21" t="s">
        <v>355</v>
      </c>
      <c r="C294" s="24" t="s">
        <v>8</v>
      </c>
      <c r="D294" s="22">
        <v>12</v>
      </c>
      <c r="E294" s="45">
        <v>0</v>
      </c>
      <c r="F294" s="45">
        <f t="shared" si="13"/>
        <v>0</v>
      </c>
      <c r="G294" s="62">
        <v>0</v>
      </c>
      <c r="H294" s="65">
        <f t="shared" si="12"/>
        <v>0</v>
      </c>
    </row>
    <row r="295" spans="1:8" ht="15" customHeight="1">
      <c r="A295" s="24" t="s">
        <v>1015</v>
      </c>
      <c r="B295" s="21" t="s">
        <v>356</v>
      </c>
      <c r="C295" s="24" t="s">
        <v>357</v>
      </c>
      <c r="D295" s="22">
        <v>1</v>
      </c>
      <c r="E295" s="45">
        <v>0</v>
      </c>
      <c r="F295" s="45">
        <f t="shared" si="13"/>
        <v>0</v>
      </c>
      <c r="G295" s="62">
        <v>0</v>
      </c>
      <c r="H295" s="65">
        <f t="shared" si="12"/>
        <v>0</v>
      </c>
    </row>
    <row r="296" spans="1:8" ht="15" customHeight="1">
      <c r="A296" s="24" t="s">
        <v>1016</v>
      </c>
      <c r="B296" s="21" t="s">
        <v>358</v>
      </c>
      <c r="C296" s="24" t="s">
        <v>23</v>
      </c>
      <c r="D296" s="22">
        <v>10</v>
      </c>
      <c r="E296" s="45">
        <v>0</v>
      </c>
      <c r="F296" s="45">
        <f t="shared" si="13"/>
        <v>0</v>
      </c>
      <c r="G296" s="62">
        <v>0</v>
      </c>
      <c r="H296" s="65">
        <f t="shared" si="12"/>
        <v>0</v>
      </c>
    </row>
    <row r="297" spans="1:8" ht="15" customHeight="1">
      <c r="A297" s="24" t="s">
        <v>1017</v>
      </c>
      <c r="B297" s="21" t="s">
        <v>1176</v>
      </c>
      <c r="C297" s="24" t="s">
        <v>8</v>
      </c>
      <c r="D297" s="22">
        <v>10</v>
      </c>
      <c r="E297" s="45">
        <v>0</v>
      </c>
      <c r="F297" s="45">
        <f t="shared" si="13"/>
        <v>0</v>
      </c>
      <c r="G297" s="62">
        <v>0</v>
      </c>
      <c r="H297" s="65">
        <f t="shared" si="12"/>
        <v>0</v>
      </c>
    </row>
    <row r="298" spans="1:8" ht="15" customHeight="1">
      <c r="A298" s="23"/>
      <c r="B298" s="18" t="s">
        <v>359</v>
      </c>
      <c r="C298" s="23"/>
      <c r="D298" s="19"/>
      <c r="E298" s="20"/>
      <c r="F298" s="46">
        <f>SUM(F299:F309)</f>
        <v>0</v>
      </c>
      <c r="G298" s="62">
        <v>0</v>
      </c>
      <c r="H298" s="65">
        <f t="shared" si="12"/>
        <v>0</v>
      </c>
    </row>
    <row r="299" spans="1:8" ht="14.25">
      <c r="A299" s="24" t="s">
        <v>1018</v>
      </c>
      <c r="B299" s="21" t="s">
        <v>673</v>
      </c>
      <c r="C299" s="24" t="s">
        <v>9</v>
      </c>
      <c r="D299" s="22">
        <v>8</v>
      </c>
      <c r="E299" s="45"/>
      <c r="F299" s="45">
        <f>E299*D299</f>
        <v>0</v>
      </c>
      <c r="G299" s="62">
        <v>0</v>
      </c>
      <c r="H299" s="65">
        <f t="shared" si="12"/>
        <v>0</v>
      </c>
    </row>
    <row r="300" spans="1:8" ht="14.25">
      <c r="A300" s="24" t="s">
        <v>1019</v>
      </c>
      <c r="B300" s="21" t="s">
        <v>360</v>
      </c>
      <c r="C300" s="24" t="s">
        <v>9</v>
      </c>
      <c r="D300" s="22">
        <v>25</v>
      </c>
      <c r="E300" s="45"/>
      <c r="F300" s="45">
        <f aca="true" t="shared" si="14" ref="F300:F308">E300*D300</f>
        <v>0</v>
      </c>
      <c r="G300" s="62">
        <v>0</v>
      </c>
      <c r="H300" s="65">
        <f t="shared" si="12"/>
        <v>0</v>
      </c>
    </row>
    <row r="301" spans="1:8" ht="14.25">
      <c r="A301" s="24" t="s">
        <v>1020</v>
      </c>
      <c r="B301" s="21" t="s">
        <v>361</v>
      </c>
      <c r="C301" s="24" t="s">
        <v>9</v>
      </c>
      <c r="D301" s="22">
        <v>25</v>
      </c>
      <c r="E301" s="45"/>
      <c r="F301" s="45">
        <f t="shared" si="14"/>
        <v>0</v>
      </c>
      <c r="G301" s="62">
        <v>0</v>
      </c>
      <c r="H301" s="65">
        <f t="shared" si="12"/>
        <v>0</v>
      </c>
    </row>
    <row r="302" spans="1:8" ht="14.25">
      <c r="A302" s="24" t="s">
        <v>1021</v>
      </c>
      <c r="B302" s="21" t="s">
        <v>674</v>
      </c>
      <c r="C302" s="24" t="s">
        <v>9</v>
      </c>
      <c r="D302" s="22">
        <v>8</v>
      </c>
      <c r="E302" s="45"/>
      <c r="F302" s="45">
        <f t="shared" si="14"/>
        <v>0</v>
      </c>
      <c r="G302" s="62">
        <v>0</v>
      </c>
      <c r="H302" s="65">
        <f t="shared" si="12"/>
        <v>0</v>
      </c>
    </row>
    <row r="303" spans="1:8" ht="20.25">
      <c r="A303" s="24" t="s">
        <v>1022</v>
      </c>
      <c r="B303" s="21" t="s">
        <v>362</v>
      </c>
      <c r="C303" s="24" t="s">
        <v>9</v>
      </c>
      <c r="D303" s="22">
        <v>7</v>
      </c>
      <c r="E303" s="45"/>
      <c r="F303" s="45">
        <f t="shared" si="14"/>
        <v>0</v>
      </c>
      <c r="G303" s="62">
        <v>0</v>
      </c>
      <c r="H303" s="65">
        <f t="shared" si="12"/>
        <v>0</v>
      </c>
    </row>
    <row r="304" spans="1:8" ht="15" customHeight="1">
      <c r="A304" s="24" t="s">
        <v>1023</v>
      </c>
      <c r="B304" s="21" t="s">
        <v>363</v>
      </c>
      <c r="C304" s="24" t="s">
        <v>9</v>
      </c>
      <c r="D304" s="22">
        <v>3</v>
      </c>
      <c r="E304" s="45"/>
      <c r="F304" s="45">
        <f t="shared" si="14"/>
        <v>0</v>
      </c>
      <c r="G304" s="62">
        <v>0</v>
      </c>
      <c r="H304" s="65">
        <f t="shared" si="12"/>
        <v>0</v>
      </c>
    </row>
    <row r="305" spans="1:8" ht="14.25">
      <c r="A305" s="24" t="s">
        <v>1024</v>
      </c>
      <c r="B305" s="21" t="s">
        <v>364</v>
      </c>
      <c r="C305" s="24" t="s">
        <v>9</v>
      </c>
      <c r="D305" s="22">
        <v>2</v>
      </c>
      <c r="E305" s="45"/>
      <c r="F305" s="45">
        <f t="shared" si="14"/>
        <v>0</v>
      </c>
      <c r="G305" s="62">
        <v>0</v>
      </c>
      <c r="H305" s="65">
        <f t="shared" si="12"/>
        <v>0</v>
      </c>
    </row>
    <row r="306" spans="1:8" ht="15" customHeight="1">
      <c r="A306" s="24" t="s">
        <v>1025</v>
      </c>
      <c r="B306" s="21" t="s">
        <v>365</v>
      </c>
      <c r="C306" s="24" t="s">
        <v>9</v>
      </c>
      <c r="D306" s="22">
        <v>12</v>
      </c>
      <c r="E306" s="45"/>
      <c r="F306" s="45">
        <f t="shared" si="14"/>
        <v>0</v>
      </c>
      <c r="G306" s="62">
        <v>0</v>
      </c>
      <c r="H306" s="65">
        <f t="shared" si="12"/>
        <v>0</v>
      </c>
    </row>
    <row r="307" spans="1:8" ht="15" customHeight="1">
      <c r="A307" s="24" t="s">
        <v>1026</v>
      </c>
      <c r="B307" s="21" t="s">
        <v>366</v>
      </c>
      <c r="C307" s="24" t="s">
        <v>9</v>
      </c>
      <c r="D307" s="22">
        <v>2</v>
      </c>
      <c r="E307" s="45"/>
      <c r="F307" s="45">
        <f t="shared" si="14"/>
        <v>0</v>
      </c>
      <c r="G307" s="62">
        <v>0</v>
      </c>
      <c r="H307" s="65">
        <f t="shared" si="12"/>
        <v>0</v>
      </c>
    </row>
    <row r="308" spans="1:8" ht="15" customHeight="1">
      <c r="A308" s="24" t="s">
        <v>1027</v>
      </c>
      <c r="B308" s="21" t="s">
        <v>367</v>
      </c>
      <c r="C308" s="24" t="s">
        <v>9</v>
      </c>
      <c r="D308" s="22">
        <v>2</v>
      </c>
      <c r="E308" s="45"/>
      <c r="F308" s="45">
        <f t="shared" si="14"/>
        <v>0</v>
      </c>
      <c r="G308" s="62">
        <v>0</v>
      </c>
      <c r="H308" s="65">
        <f t="shared" si="12"/>
        <v>0</v>
      </c>
    </row>
    <row r="309" spans="1:8" ht="15" customHeight="1">
      <c r="A309" s="24" t="s">
        <v>1028</v>
      </c>
      <c r="B309" s="21" t="s">
        <v>368</v>
      </c>
      <c r="C309" s="24" t="s">
        <v>9</v>
      </c>
      <c r="D309" s="22">
        <v>4</v>
      </c>
      <c r="E309" s="45"/>
      <c r="F309" s="45">
        <f>E309*D309</f>
        <v>0</v>
      </c>
      <c r="G309" s="62">
        <v>0</v>
      </c>
      <c r="H309" s="65">
        <f t="shared" si="12"/>
        <v>0</v>
      </c>
    </row>
    <row r="310" spans="1:8" ht="15" customHeight="1">
      <c r="A310" s="23"/>
      <c r="B310" s="18" t="s">
        <v>369</v>
      </c>
      <c r="C310" s="23"/>
      <c r="D310" s="19"/>
      <c r="E310" s="20"/>
      <c r="F310" s="46">
        <f>SUM(F311:F327)</f>
        <v>0</v>
      </c>
      <c r="G310" s="62">
        <v>0</v>
      </c>
      <c r="H310" s="65">
        <f t="shared" si="12"/>
        <v>0</v>
      </c>
    </row>
    <row r="311" spans="1:8" ht="14.25">
      <c r="A311" s="24" t="s">
        <v>1029</v>
      </c>
      <c r="B311" s="21" t="s">
        <v>1180</v>
      </c>
      <c r="C311" s="24" t="s">
        <v>9</v>
      </c>
      <c r="D311" s="22">
        <v>4</v>
      </c>
      <c r="E311" s="45"/>
      <c r="F311" s="45">
        <f>E311*D311</f>
        <v>0</v>
      </c>
      <c r="G311" s="62">
        <v>0</v>
      </c>
      <c r="H311" s="65">
        <f t="shared" si="12"/>
        <v>0</v>
      </c>
    </row>
    <row r="312" spans="1:8" ht="20.25">
      <c r="A312" s="24" t="s">
        <v>1030</v>
      </c>
      <c r="B312" s="21" t="s">
        <v>1181</v>
      </c>
      <c r="C312" s="24" t="s">
        <v>9</v>
      </c>
      <c r="D312" s="22">
        <v>18</v>
      </c>
      <c r="E312" s="45"/>
      <c r="F312" s="45">
        <f aca="true" t="shared" si="15" ref="F312:F327">E312*D312</f>
        <v>0</v>
      </c>
      <c r="G312" s="62">
        <v>0</v>
      </c>
      <c r="H312" s="65">
        <f t="shared" si="12"/>
        <v>0</v>
      </c>
    </row>
    <row r="313" spans="1:8" ht="14.25">
      <c r="A313" s="24" t="s">
        <v>1031</v>
      </c>
      <c r="B313" s="21" t="s">
        <v>1179</v>
      </c>
      <c r="C313" s="24" t="s">
        <v>9</v>
      </c>
      <c r="D313" s="22">
        <v>4</v>
      </c>
      <c r="E313" s="45"/>
      <c r="F313" s="45">
        <f t="shared" si="15"/>
        <v>0</v>
      </c>
      <c r="G313" s="62">
        <v>0</v>
      </c>
      <c r="H313" s="65">
        <f t="shared" si="12"/>
        <v>0</v>
      </c>
    </row>
    <row r="314" spans="1:8" ht="14.25">
      <c r="A314" s="24" t="s">
        <v>1032</v>
      </c>
      <c r="B314" s="21" t="s">
        <v>1177</v>
      </c>
      <c r="C314" s="24" t="s">
        <v>9</v>
      </c>
      <c r="D314" s="22">
        <v>4</v>
      </c>
      <c r="E314" s="45"/>
      <c r="F314" s="45">
        <f t="shared" si="15"/>
        <v>0</v>
      </c>
      <c r="G314" s="62">
        <v>0</v>
      </c>
      <c r="H314" s="65">
        <f t="shared" si="12"/>
        <v>0</v>
      </c>
    </row>
    <row r="315" spans="1:8" ht="14.25">
      <c r="A315" s="24" t="s">
        <v>1033</v>
      </c>
      <c r="B315" s="21" t="s">
        <v>1178</v>
      </c>
      <c r="C315" s="24" t="s">
        <v>9</v>
      </c>
      <c r="D315" s="22">
        <v>8</v>
      </c>
      <c r="E315" s="45"/>
      <c r="F315" s="45">
        <f t="shared" si="15"/>
        <v>0</v>
      </c>
      <c r="G315" s="62">
        <v>0</v>
      </c>
      <c r="H315" s="65">
        <f t="shared" si="12"/>
        <v>0</v>
      </c>
    </row>
    <row r="316" spans="1:8" ht="14.25">
      <c r="A316" s="24" t="s">
        <v>1034</v>
      </c>
      <c r="B316" s="21" t="s">
        <v>370</v>
      </c>
      <c r="C316" s="24" t="s">
        <v>9</v>
      </c>
      <c r="D316" s="22">
        <v>8</v>
      </c>
      <c r="E316" s="45"/>
      <c r="F316" s="45">
        <f t="shared" si="15"/>
        <v>0</v>
      </c>
      <c r="G316" s="62">
        <v>0</v>
      </c>
      <c r="H316" s="65">
        <f t="shared" si="12"/>
        <v>0</v>
      </c>
    </row>
    <row r="317" spans="1:8" ht="15" customHeight="1">
      <c r="A317" s="24" t="s">
        <v>1035</v>
      </c>
      <c r="B317" s="21" t="s">
        <v>371</v>
      </c>
      <c r="C317" s="24" t="s">
        <v>9</v>
      </c>
      <c r="D317" s="22">
        <v>4</v>
      </c>
      <c r="E317" s="45"/>
      <c r="F317" s="45">
        <f t="shared" si="15"/>
        <v>0</v>
      </c>
      <c r="G317" s="62">
        <v>0</v>
      </c>
      <c r="H317" s="65">
        <f t="shared" si="12"/>
        <v>0</v>
      </c>
    </row>
    <row r="318" spans="1:8" ht="23.25" customHeight="1">
      <c r="A318" s="24" t="s">
        <v>1036</v>
      </c>
      <c r="B318" s="21" t="s">
        <v>372</v>
      </c>
      <c r="C318" s="24" t="s">
        <v>9</v>
      </c>
      <c r="D318" s="22">
        <v>4</v>
      </c>
      <c r="E318" s="45"/>
      <c r="F318" s="45">
        <f t="shared" si="15"/>
        <v>0</v>
      </c>
      <c r="G318" s="62">
        <v>0</v>
      </c>
      <c r="H318" s="65">
        <f t="shared" si="12"/>
        <v>0</v>
      </c>
    </row>
    <row r="319" spans="1:8" ht="23.25" customHeight="1">
      <c r="A319" s="24" t="s">
        <v>1037</v>
      </c>
      <c r="B319" s="21" t="s">
        <v>373</v>
      </c>
      <c r="C319" s="24" t="s">
        <v>9</v>
      </c>
      <c r="D319" s="22">
        <v>4</v>
      </c>
      <c r="E319" s="45"/>
      <c r="F319" s="45">
        <f t="shared" si="15"/>
        <v>0</v>
      </c>
      <c r="G319" s="62">
        <v>0</v>
      </c>
      <c r="H319" s="65">
        <f t="shared" si="12"/>
        <v>0</v>
      </c>
    </row>
    <row r="320" spans="1:8" ht="24" customHeight="1">
      <c r="A320" s="24" t="s">
        <v>1038</v>
      </c>
      <c r="B320" s="21" t="s">
        <v>374</v>
      </c>
      <c r="C320" s="24" t="s">
        <v>9</v>
      </c>
      <c r="D320" s="22">
        <v>4</v>
      </c>
      <c r="E320" s="45"/>
      <c r="F320" s="45">
        <f t="shared" si="15"/>
        <v>0</v>
      </c>
      <c r="G320" s="62">
        <v>0</v>
      </c>
      <c r="H320" s="65">
        <f t="shared" si="12"/>
        <v>0</v>
      </c>
    </row>
    <row r="321" spans="1:8" ht="15" customHeight="1">
      <c r="A321" s="24" t="s">
        <v>1039</v>
      </c>
      <c r="B321" s="21" t="s">
        <v>375</v>
      </c>
      <c r="C321" s="24" t="s">
        <v>8</v>
      </c>
      <c r="D321" s="22">
        <v>3</v>
      </c>
      <c r="E321" s="45"/>
      <c r="F321" s="45">
        <f t="shared" si="15"/>
        <v>0</v>
      </c>
      <c r="G321" s="62">
        <v>0</v>
      </c>
      <c r="H321" s="65">
        <f t="shared" si="12"/>
        <v>0</v>
      </c>
    </row>
    <row r="322" spans="1:8" ht="15" customHeight="1">
      <c r="A322" s="24" t="s">
        <v>1040</v>
      </c>
      <c r="B322" s="21" t="s">
        <v>376</v>
      </c>
      <c r="C322" s="24" t="s">
        <v>8</v>
      </c>
      <c r="D322" s="22">
        <v>1.2</v>
      </c>
      <c r="E322" s="45"/>
      <c r="F322" s="45">
        <f t="shared" si="15"/>
        <v>0</v>
      </c>
      <c r="G322" s="62">
        <v>0</v>
      </c>
      <c r="H322" s="65">
        <f t="shared" si="12"/>
        <v>0</v>
      </c>
    </row>
    <row r="323" spans="1:8" ht="15" customHeight="1">
      <c r="A323" s="24" t="s">
        <v>1041</v>
      </c>
      <c r="B323" s="21" t="s">
        <v>377</v>
      </c>
      <c r="C323" s="24" t="s">
        <v>8</v>
      </c>
      <c r="D323" s="22">
        <v>1.8</v>
      </c>
      <c r="E323" s="45"/>
      <c r="F323" s="45">
        <f t="shared" si="15"/>
        <v>0</v>
      </c>
      <c r="G323" s="62">
        <v>0</v>
      </c>
      <c r="H323" s="65">
        <f t="shared" si="12"/>
        <v>0</v>
      </c>
    </row>
    <row r="324" spans="1:8" ht="15" customHeight="1">
      <c r="A324" s="24" t="s">
        <v>1042</v>
      </c>
      <c r="B324" s="21" t="s">
        <v>378</v>
      </c>
      <c r="C324" s="24" t="s">
        <v>8</v>
      </c>
      <c r="D324" s="22">
        <v>1.5</v>
      </c>
      <c r="E324" s="45"/>
      <c r="F324" s="45">
        <f t="shared" si="15"/>
        <v>0</v>
      </c>
      <c r="G324" s="62">
        <v>0</v>
      </c>
      <c r="H324" s="65">
        <f aca="true" t="shared" si="16" ref="H324:H377">F324*G324+F324</f>
        <v>0</v>
      </c>
    </row>
    <row r="325" spans="1:8" ht="15" customHeight="1">
      <c r="A325" s="24" t="s">
        <v>1043</v>
      </c>
      <c r="B325" s="21" t="s">
        <v>379</v>
      </c>
      <c r="C325" s="24" t="s">
        <v>8</v>
      </c>
      <c r="D325" s="22">
        <v>0.8</v>
      </c>
      <c r="E325" s="45"/>
      <c r="F325" s="45">
        <f t="shared" si="15"/>
        <v>0</v>
      </c>
      <c r="G325" s="62">
        <v>0</v>
      </c>
      <c r="H325" s="65">
        <f t="shared" si="16"/>
        <v>0</v>
      </c>
    </row>
    <row r="326" spans="1:8" ht="15" customHeight="1">
      <c r="A326" s="24" t="s">
        <v>1044</v>
      </c>
      <c r="B326" s="21" t="s">
        <v>380</v>
      </c>
      <c r="C326" s="24" t="s">
        <v>8</v>
      </c>
      <c r="D326" s="22">
        <v>0.6</v>
      </c>
      <c r="E326" s="45"/>
      <c r="F326" s="45">
        <f t="shared" si="15"/>
        <v>0</v>
      </c>
      <c r="G326" s="62">
        <v>0</v>
      </c>
      <c r="H326" s="65">
        <f t="shared" si="16"/>
        <v>0</v>
      </c>
    </row>
    <row r="327" spans="1:8" ht="15" customHeight="1">
      <c r="A327" s="24" t="s">
        <v>1045</v>
      </c>
      <c r="B327" s="21" t="s">
        <v>381</v>
      </c>
      <c r="C327" s="24" t="s">
        <v>9</v>
      </c>
      <c r="D327" s="22">
        <v>12</v>
      </c>
      <c r="E327" s="45"/>
      <c r="F327" s="45">
        <f t="shared" si="15"/>
        <v>0</v>
      </c>
      <c r="G327" s="62">
        <v>0</v>
      </c>
      <c r="H327" s="65">
        <f t="shared" si="16"/>
        <v>0</v>
      </c>
    </row>
    <row r="328" spans="1:8" ht="15" customHeight="1">
      <c r="A328" s="23"/>
      <c r="B328" s="18" t="s">
        <v>382</v>
      </c>
      <c r="C328" s="23"/>
      <c r="D328" s="19"/>
      <c r="E328" s="20"/>
      <c r="F328" s="46">
        <f>SUM(F329:F343)</f>
        <v>0</v>
      </c>
      <c r="G328" s="62">
        <v>0</v>
      </c>
      <c r="H328" s="65">
        <f t="shared" si="16"/>
        <v>0</v>
      </c>
    </row>
    <row r="329" spans="1:8" ht="24" customHeight="1">
      <c r="A329" s="24" t="s">
        <v>1046</v>
      </c>
      <c r="B329" s="21" t="s">
        <v>383</v>
      </c>
      <c r="C329" s="24" t="s">
        <v>8</v>
      </c>
      <c r="D329" s="22">
        <v>30</v>
      </c>
      <c r="E329" s="45"/>
      <c r="F329" s="45">
        <f>E329*D329</f>
        <v>0</v>
      </c>
      <c r="G329" s="62">
        <v>0</v>
      </c>
      <c r="H329" s="65">
        <f t="shared" si="16"/>
        <v>0</v>
      </c>
    </row>
    <row r="330" spans="1:8" ht="15" customHeight="1">
      <c r="A330" s="24" t="s">
        <v>1047</v>
      </c>
      <c r="B330" s="21" t="s">
        <v>384</v>
      </c>
      <c r="C330" s="24" t="s">
        <v>8</v>
      </c>
      <c r="D330" s="22">
        <v>40</v>
      </c>
      <c r="E330" s="45"/>
      <c r="F330" s="45">
        <f aca="true" t="shared" si="17" ref="F330:F343">E330*D330</f>
        <v>0</v>
      </c>
      <c r="G330" s="62">
        <v>0</v>
      </c>
      <c r="H330" s="65">
        <f t="shared" si="16"/>
        <v>0</v>
      </c>
    </row>
    <row r="331" spans="1:8" ht="14.25">
      <c r="A331" s="24" t="s">
        <v>1048</v>
      </c>
      <c r="B331" s="21" t="s">
        <v>385</v>
      </c>
      <c r="C331" s="24" t="s">
        <v>8</v>
      </c>
      <c r="D331" s="22">
        <v>15</v>
      </c>
      <c r="E331" s="45"/>
      <c r="F331" s="45">
        <f t="shared" si="17"/>
        <v>0</v>
      </c>
      <c r="G331" s="62">
        <v>0</v>
      </c>
      <c r="H331" s="65">
        <f t="shared" si="16"/>
        <v>0</v>
      </c>
    </row>
    <row r="332" spans="1:8" ht="14.25">
      <c r="A332" s="24" t="s">
        <v>1049</v>
      </c>
      <c r="B332" s="21" t="s">
        <v>386</v>
      </c>
      <c r="C332" s="24" t="s">
        <v>9</v>
      </c>
      <c r="D332" s="22">
        <v>8</v>
      </c>
      <c r="E332" s="45"/>
      <c r="F332" s="45">
        <f t="shared" si="17"/>
        <v>0</v>
      </c>
      <c r="G332" s="62">
        <v>0</v>
      </c>
      <c r="H332" s="65">
        <f t="shared" si="16"/>
        <v>0</v>
      </c>
    </row>
    <row r="333" spans="1:8" ht="15" customHeight="1">
      <c r="A333" s="24" t="s">
        <v>1050</v>
      </c>
      <c r="B333" s="21" t="s">
        <v>387</v>
      </c>
      <c r="C333" s="24" t="s">
        <v>9</v>
      </c>
      <c r="D333" s="22">
        <v>7</v>
      </c>
      <c r="E333" s="45"/>
      <c r="F333" s="45">
        <f t="shared" si="17"/>
        <v>0</v>
      </c>
      <c r="G333" s="62">
        <v>0</v>
      </c>
      <c r="H333" s="65">
        <f t="shared" si="16"/>
        <v>0</v>
      </c>
    </row>
    <row r="334" spans="1:8" ht="15" customHeight="1">
      <c r="A334" s="24" t="s">
        <v>1051</v>
      </c>
      <c r="B334" s="21" t="s">
        <v>388</v>
      </c>
      <c r="C334" s="24" t="s">
        <v>9</v>
      </c>
      <c r="D334" s="22">
        <v>6</v>
      </c>
      <c r="E334" s="45"/>
      <c r="F334" s="45">
        <f t="shared" si="17"/>
        <v>0</v>
      </c>
      <c r="G334" s="62">
        <v>0</v>
      </c>
      <c r="H334" s="65">
        <f t="shared" si="16"/>
        <v>0</v>
      </c>
    </row>
    <row r="335" spans="1:8" ht="14.25">
      <c r="A335" s="24" t="s">
        <v>1052</v>
      </c>
      <c r="B335" s="21" t="s">
        <v>389</v>
      </c>
      <c r="C335" s="24" t="s">
        <v>9</v>
      </c>
      <c r="D335" s="22">
        <v>5</v>
      </c>
      <c r="E335" s="45"/>
      <c r="F335" s="45">
        <f t="shared" si="17"/>
        <v>0</v>
      </c>
      <c r="G335" s="62">
        <v>0</v>
      </c>
      <c r="H335" s="65">
        <f t="shared" si="16"/>
        <v>0</v>
      </c>
    </row>
    <row r="336" spans="1:8" ht="14.25">
      <c r="A336" s="24" t="s">
        <v>1053</v>
      </c>
      <c r="B336" s="21" t="s">
        <v>390</v>
      </c>
      <c r="C336" s="24" t="s">
        <v>9</v>
      </c>
      <c r="D336" s="22">
        <v>11</v>
      </c>
      <c r="E336" s="45"/>
      <c r="F336" s="45">
        <f t="shared" si="17"/>
        <v>0</v>
      </c>
      <c r="G336" s="62">
        <v>0</v>
      </c>
      <c r="H336" s="65">
        <f t="shared" si="16"/>
        <v>0</v>
      </c>
    </row>
    <row r="337" spans="1:8" ht="23.25" customHeight="1">
      <c r="A337" s="24" t="s">
        <v>1054</v>
      </c>
      <c r="B337" s="21" t="s">
        <v>391</v>
      </c>
      <c r="C337" s="24" t="s">
        <v>9</v>
      </c>
      <c r="D337" s="22">
        <v>7</v>
      </c>
      <c r="E337" s="45"/>
      <c r="F337" s="45">
        <f t="shared" si="17"/>
        <v>0</v>
      </c>
      <c r="G337" s="62">
        <v>0</v>
      </c>
      <c r="H337" s="65">
        <f t="shared" si="16"/>
        <v>0</v>
      </c>
    </row>
    <row r="338" spans="1:8" ht="14.25">
      <c r="A338" s="24" t="s">
        <v>1055</v>
      </c>
      <c r="B338" s="21" t="s">
        <v>392</v>
      </c>
      <c r="C338" s="24" t="s">
        <v>9</v>
      </c>
      <c r="D338" s="22">
        <v>8</v>
      </c>
      <c r="E338" s="45"/>
      <c r="F338" s="45">
        <f t="shared" si="17"/>
        <v>0</v>
      </c>
      <c r="G338" s="62">
        <v>0</v>
      </c>
      <c r="H338" s="65">
        <f t="shared" si="16"/>
        <v>0</v>
      </c>
    </row>
    <row r="339" spans="1:8" ht="20.25">
      <c r="A339" s="24" t="s">
        <v>1056</v>
      </c>
      <c r="B339" s="21" t="s">
        <v>393</v>
      </c>
      <c r="C339" s="24" t="s">
        <v>9</v>
      </c>
      <c r="D339" s="22">
        <v>12</v>
      </c>
      <c r="E339" s="45"/>
      <c r="F339" s="45">
        <f t="shared" si="17"/>
        <v>0</v>
      </c>
      <c r="G339" s="62">
        <v>0</v>
      </c>
      <c r="H339" s="65">
        <f t="shared" si="16"/>
        <v>0</v>
      </c>
    </row>
    <row r="340" spans="1:8" ht="23.25" customHeight="1">
      <c r="A340" s="24" t="s">
        <v>1057</v>
      </c>
      <c r="B340" s="21" t="s">
        <v>394</v>
      </c>
      <c r="C340" s="24" t="s">
        <v>9</v>
      </c>
      <c r="D340" s="22">
        <v>12</v>
      </c>
      <c r="E340" s="45"/>
      <c r="F340" s="45">
        <f t="shared" si="17"/>
        <v>0</v>
      </c>
      <c r="G340" s="62">
        <v>0</v>
      </c>
      <c r="H340" s="65">
        <f t="shared" si="16"/>
        <v>0</v>
      </c>
    </row>
    <row r="341" spans="1:8" ht="15" customHeight="1">
      <c r="A341" s="24" t="s">
        <v>1058</v>
      </c>
      <c r="B341" s="21" t="s">
        <v>395</v>
      </c>
      <c r="C341" s="24" t="s">
        <v>9</v>
      </c>
      <c r="D341" s="22">
        <v>18</v>
      </c>
      <c r="E341" s="45"/>
      <c r="F341" s="45">
        <f t="shared" si="17"/>
        <v>0</v>
      </c>
      <c r="G341" s="62">
        <v>0</v>
      </c>
      <c r="H341" s="65">
        <f t="shared" si="16"/>
        <v>0</v>
      </c>
    </row>
    <row r="342" spans="1:8" ht="14.25">
      <c r="A342" s="24" t="s">
        <v>1059</v>
      </c>
      <c r="B342" s="21" t="s">
        <v>396</v>
      </c>
      <c r="C342" s="24" t="s">
        <v>9</v>
      </c>
      <c r="D342" s="22">
        <v>3</v>
      </c>
      <c r="E342" s="45"/>
      <c r="F342" s="45">
        <f t="shared" si="17"/>
        <v>0</v>
      </c>
      <c r="G342" s="62">
        <v>0</v>
      </c>
      <c r="H342" s="65">
        <f t="shared" si="16"/>
        <v>0</v>
      </c>
    </row>
    <row r="343" spans="1:8" ht="14.25">
      <c r="A343" s="24" t="s">
        <v>1060</v>
      </c>
      <c r="B343" s="21" t="s">
        <v>397</v>
      </c>
      <c r="C343" s="24" t="s">
        <v>9</v>
      </c>
      <c r="D343" s="22">
        <v>3</v>
      </c>
      <c r="E343" s="45"/>
      <c r="F343" s="45">
        <f t="shared" si="17"/>
        <v>0</v>
      </c>
      <c r="G343" s="62">
        <v>0</v>
      </c>
      <c r="H343" s="65">
        <f t="shared" si="16"/>
        <v>0</v>
      </c>
    </row>
    <row r="344" spans="1:8" ht="15" customHeight="1">
      <c r="A344" s="23"/>
      <c r="B344" s="18" t="s">
        <v>398</v>
      </c>
      <c r="C344" s="23"/>
      <c r="D344" s="19"/>
      <c r="E344" s="20"/>
      <c r="F344" s="46">
        <f>SUM(F345:F375)</f>
        <v>0</v>
      </c>
      <c r="G344" s="62">
        <v>0</v>
      </c>
      <c r="H344" s="65">
        <f t="shared" si="16"/>
        <v>0</v>
      </c>
    </row>
    <row r="345" spans="1:8" ht="14.25">
      <c r="A345" s="24" t="s">
        <v>1061</v>
      </c>
      <c r="B345" s="21" t="s">
        <v>399</v>
      </c>
      <c r="C345" s="24" t="s">
        <v>9</v>
      </c>
      <c r="D345" s="22">
        <v>20</v>
      </c>
      <c r="E345" s="45"/>
      <c r="F345" s="45">
        <f>E345*D345</f>
        <v>0</v>
      </c>
      <c r="G345" s="62">
        <v>0</v>
      </c>
      <c r="H345" s="65">
        <f t="shared" si="16"/>
        <v>0</v>
      </c>
    </row>
    <row r="346" spans="1:8" ht="14.25">
      <c r="A346" s="24" t="s">
        <v>1062</v>
      </c>
      <c r="B346" s="21" t="s">
        <v>400</v>
      </c>
      <c r="C346" s="24" t="s">
        <v>9</v>
      </c>
      <c r="D346" s="22">
        <v>15</v>
      </c>
      <c r="E346" s="45"/>
      <c r="F346" s="45">
        <f aca="true" t="shared" si="18" ref="F346:F375">E346*D346</f>
        <v>0</v>
      </c>
      <c r="G346" s="62">
        <v>0</v>
      </c>
      <c r="H346" s="65">
        <f t="shared" si="16"/>
        <v>0</v>
      </c>
    </row>
    <row r="347" spans="1:8" ht="15" customHeight="1">
      <c r="A347" s="24" t="s">
        <v>1063</v>
      </c>
      <c r="B347" s="21" t="s">
        <v>401</v>
      </c>
      <c r="C347" s="24" t="s">
        <v>9</v>
      </c>
      <c r="D347" s="22">
        <v>20</v>
      </c>
      <c r="E347" s="45"/>
      <c r="F347" s="45">
        <f t="shared" si="18"/>
        <v>0</v>
      </c>
      <c r="G347" s="62">
        <v>0</v>
      </c>
      <c r="H347" s="65">
        <f t="shared" si="16"/>
        <v>0</v>
      </c>
    </row>
    <row r="348" spans="1:8" ht="14.25">
      <c r="A348" s="24" t="s">
        <v>1064</v>
      </c>
      <c r="B348" s="21" t="s">
        <v>402</v>
      </c>
      <c r="C348" s="24" t="s">
        <v>9</v>
      </c>
      <c r="D348" s="22">
        <v>15</v>
      </c>
      <c r="E348" s="45"/>
      <c r="F348" s="45">
        <f t="shared" si="18"/>
        <v>0</v>
      </c>
      <c r="G348" s="62">
        <v>0</v>
      </c>
      <c r="H348" s="65">
        <f t="shared" si="16"/>
        <v>0</v>
      </c>
    </row>
    <row r="349" spans="1:8" ht="15" customHeight="1">
      <c r="A349" s="24" t="s">
        <v>1065</v>
      </c>
      <c r="B349" s="21" t="s">
        <v>403</v>
      </c>
      <c r="C349" s="24" t="s">
        <v>9</v>
      </c>
      <c r="D349" s="22">
        <v>8</v>
      </c>
      <c r="E349" s="45"/>
      <c r="F349" s="45">
        <f t="shared" si="18"/>
        <v>0</v>
      </c>
      <c r="G349" s="62">
        <v>0</v>
      </c>
      <c r="H349" s="65">
        <f t="shared" si="16"/>
        <v>0</v>
      </c>
    </row>
    <row r="350" spans="1:8" ht="24" customHeight="1">
      <c r="A350" s="24" t="s">
        <v>1066</v>
      </c>
      <c r="B350" s="21" t="s">
        <v>404</v>
      </c>
      <c r="C350" s="24" t="s">
        <v>8</v>
      </c>
      <c r="D350" s="22">
        <v>4</v>
      </c>
      <c r="E350" s="45"/>
      <c r="F350" s="45">
        <f t="shared" si="18"/>
        <v>0</v>
      </c>
      <c r="G350" s="62">
        <v>0</v>
      </c>
      <c r="H350" s="65">
        <f t="shared" si="16"/>
        <v>0</v>
      </c>
    </row>
    <row r="351" spans="1:8" ht="23.25" customHeight="1">
      <c r="A351" s="24" t="s">
        <v>1067</v>
      </c>
      <c r="B351" s="21" t="s">
        <v>405</v>
      </c>
      <c r="C351" s="24" t="s">
        <v>27</v>
      </c>
      <c r="D351" s="22">
        <v>8</v>
      </c>
      <c r="E351" s="45"/>
      <c r="F351" s="45">
        <f t="shared" si="18"/>
        <v>0</v>
      </c>
      <c r="G351" s="62">
        <v>0</v>
      </c>
      <c r="H351" s="65">
        <f t="shared" si="16"/>
        <v>0</v>
      </c>
    </row>
    <row r="352" spans="1:8" ht="23.25" customHeight="1">
      <c r="A352" s="24" t="s">
        <v>1068</v>
      </c>
      <c r="B352" s="21" t="s">
        <v>406</v>
      </c>
      <c r="C352" s="24" t="s">
        <v>27</v>
      </c>
      <c r="D352" s="22">
        <v>4</v>
      </c>
      <c r="E352" s="45"/>
      <c r="F352" s="45">
        <f t="shared" si="18"/>
        <v>0</v>
      </c>
      <c r="G352" s="62">
        <v>0</v>
      </c>
      <c r="H352" s="65">
        <f t="shared" si="16"/>
        <v>0</v>
      </c>
    </row>
    <row r="353" spans="1:8" ht="23.25" customHeight="1">
      <c r="A353" s="24" t="s">
        <v>1069</v>
      </c>
      <c r="B353" s="21" t="s">
        <v>407</v>
      </c>
      <c r="C353" s="24" t="s">
        <v>27</v>
      </c>
      <c r="D353" s="22">
        <v>2</v>
      </c>
      <c r="E353" s="45"/>
      <c r="F353" s="45">
        <f t="shared" si="18"/>
        <v>0</v>
      </c>
      <c r="G353" s="62">
        <v>0</v>
      </c>
      <c r="H353" s="65">
        <f t="shared" si="16"/>
        <v>0</v>
      </c>
    </row>
    <row r="354" spans="1:8" ht="23.25" customHeight="1">
      <c r="A354" s="24" t="s">
        <v>1070</v>
      </c>
      <c r="B354" s="21" t="s">
        <v>408</v>
      </c>
      <c r="C354" s="24" t="s">
        <v>27</v>
      </c>
      <c r="D354" s="22">
        <v>1</v>
      </c>
      <c r="E354" s="45"/>
      <c r="F354" s="45">
        <f t="shared" si="18"/>
        <v>0</v>
      </c>
      <c r="G354" s="62">
        <v>0</v>
      </c>
      <c r="H354" s="65">
        <f t="shared" si="16"/>
        <v>0</v>
      </c>
    </row>
    <row r="355" spans="1:8" ht="20.25">
      <c r="A355" s="24" t="s">
        <v>1071</v>
      </c>
      <c r="B355" s="21" t="s">
        <v>409</v>
      </c>
      <c r="C355" s="24" t="s">
        <v>9</v>
      </c>
      <c r="D355" s="22">
        <v>7</v>
      </c>
      <c r="E355" s="45"/>
      <c r="F355" s="45">
        <f t="shared" si="18"/>
        <v>0</v>
      </c>
      <c r="G355" s="62">
        <v>0</v>
      </c>
      <c r="H355" s="65">
        <f t="shared" si="16"/>
        <v>0</v>
      </c>
    </row>
    <row r="356" spans="1:8" ht="20.25">
      <c r="A356" s="24" t="s">
        <v>1072</v>
      </c>
      <c r="B356" s="21" t="s">
        <v>410</v>
      </c>
      <c r="C356" s="24" t="s">
        <v>9</v>
      </c>
      <c r="D356" s="22">
        <v>4</v>
      </c>
      <c r="E356" s="45"/>
      <c r="F356" s="45">
        <f t="shared" si="18"/>
        <v>0</v>
      </c>
      <c r="G356" s="62">
        <v>0</v>
      </c>
      <c r="H356" s="65">
        <f t="shared" si="16"/>
        <v>0</v>
      </c>
    </row>
    <row r="357" spans="1:8" ht="14.25">
      <c r="A357" s="24" t="s">
        <v>1073</v>
      </c>
      <c r="B357" s="21" t="s">
        <v>411</v>
      </c>
      <c r="C357" s="24" t="s">
        <v>8</v>
      </c>
      <c r="D357" s="22">
        <v>35</v>
      </c>
      <c r="E357" s="45"/>
      <c r="F357" s="45">
        <f t="shared" si="18"/>
        <v>0</v>
      </c>
      <c r="G357" s="62">
        <v>0</v>
      </c>
      <c r="H357" s="65">
        <f t="shared" si="16"/>
        <v>0</v>
      </c>
    </row>
    <row r="358" spans="1:8" ht="15" customHeight="1">
      <c r="A358" s="24" t="s">
        <v>1074</v>
      </c>
      <c r="B358" s="21" t="s">
        <v>412</v>
      </c>
      <c r="C358" s="24" t="s">
        <v>9</v>
      </c>
      <c r="D358" s="22">
        <v>25</v>
      </c>
      <c r="E358" s="45"/>
      <c r="F358" s="45">
        <f t="shared" si="18"/>
        <v>0</v>
      </c>
      <c r="G358" s="62">
        <v>0</v>
      </c>
      <c r="H358" s="65">
        <f t="shared" si="16"/>
        <v>0</v>
      </c>
    </row>
    <row r="359" spans="1:8" ht="14.25">
      <c r="A359" s="24" t="s">
        <v>1075</v>
      </c>
      <c r="B359" s="21" t="s">
        <v>413</v>
      </c>
      <c r="C359" s="24" t="s">
        <v>9</v>
      </c>
      <c r="D359" s="22">
        <v>18</v>
      </c>
      <c r="E359" s="45"/>
      <c r="F359" s="45">
        <f t="shared" si="18"/>
        <v>0</v>
      </c>
      <c r="G359" s="62">
        <v>0</v>
      </c>
      <c r="H359" s="65">
        <f t="shared" si="16"/>
        <v>0</v>
      </c>
    </row>
    <row r="360" spans="1:8" ht="24" customHeight="1">
      <c r="A360" s="24" t="s">
        <v>1076</v>
      </c>
      <c r="B360" s="21" t="s">
        <v>414</v>
      </c>
      <c r="C360" s="24" t="s">
        <v>9</v>
      </c>
      <c r="D360" s="22">
        <v>7</v>
      </c>
      <c r="E360" s="45"/>
      <c r="F360" s="45">
        <f t="shared" si="18"/>
        <v>0</v>
      </c>
      <c r="G360" s="62">
        <v>0</v>
      </c>
      <c r="H360" s="65">
        <f t="shared" si="16"/>
        <v>0</v>
      </c>
    </row>
    <row r="361" spans="1:8" ht="23.25" customHeight="1">
      <c r="A361" s="24" t="s">
        <v>1077</v>
      </c>
      <c r="B361" s="21" t="s">
        <v>415</v>
      </c>
      <c r="C361" s="24" t="s">
        <v>9</v>
      </c>
      <c r="D361" s="22">
        <v>6</v>
      </c>
      <c r="E361" s="45"/>
      <c r="F361" s="45">
        <f t="shared" si="18"/>
        <v>0</v>
      </c>
      <c r="G361" s="62">
        <v>0</v>
      </c>
      <c r="H361" s="65">
        <f t="shared" si="16"/>
        <v>0</v>
      </c>
    </row>
    <row r="362" spans="1:8" ht="14.25">
      <c r="A362" s="24" t="s">
        <v>1078</v>
      </c>
      <c r="B362" s="21" t="s">
        <v>416</v>
      </c>
      <c r="C362" s="24" t="s">
        <v>9</v>
      </c>
      <c r="D362" s="22">
        <v>120</v>
      </c>
      <c r="E362" s="45"/>
      <c r="F362" s="45">
        <f t="shared" si="18"/>
        <v>0</v>
      </c>
      <c r="G362" s="62">
        <v>0</v>
      </c>
      <c r="H362" s="65">
        <f t="shared" si="16"/>
        <v>0</v>
      </c>
    </row>
    <row r="363" spans="1:8" ht="24" customHeight="1">
      <c r="A363" s="24" t="s">
        <v>1079</v>
      </c>
      <c r="B363" s="21" t="s">
        <v>417</v>
      </c>
      <c r="C363" s="24" t="s">
        <v>9</v>
      </c>
      <c r="D363" s="22">
        <v>8</v>
      </c>
      <c r="E363" s="45"/>
      <c r="F363" s="45">
        <f t="shared" si="18"/>
        <v>0</v>
      </c>
      <c r="G363" s="62">
        <v>0</v>
      </c>
      <c r="H363" s="65">
        <f t="shared" si="16"/>
        <v>0</v>
      </c>
    </row>
    <row r="364" spans="1:8" ht="23.25" customHeight="1">
      <c r="A364" s="24" t="s">
        <v>1080</v>
      </c>
      <c r="B364" s="21" t="s">
        <v>418</v>
      </c>
      <c r="C364" s="24" t="s">
        <v>9</v>
      </c>
      <c r="D364" s="22">
        <v>10</v>
      </c>
      <c r="E364" s="45"/>
      <c r="F364" s="45">
        <f t="shared" si="18"/>
        <v>0</v>
      </c>
      <c r="G364" s="62">
        <v>0</v>
      </c>
      <c r="H364" s="65">
        <f t="shared" si="16"/>
        <v>0</v>
      </c>
    </row>
    <row r="365" spans="1:8" ht="23.25" customHeight="1">
      <c r="A365" s="24" t="s">
        <v>1081</v>
      </c>
      <c r="B365" s="21" t="s">
        <v>419</v>
      </c>
      <c r="C365" s="24" t="s">
        <v>9</v>
      </c>
      <c r="D365" s="22">
        <v>6</v>
      </c>
      <c r="E365" s="45"/>
      <c r="F365" s="45">
        <f t="shared" si="18"/>
        <v>0</v>
      </c>
      <c r="G365" s="62">
        <v>0</v>
      </c>
      <c r="H365" s="65">
        <f t="shared" si="16"/>
        <v>0</v>
      </c>
    </row>
    <row r="366" spans="1:8" ht="23.25" customHeight="1">
      <c r="A366" s="24" t="s">
        <v>1082</v>
      </c>
      <c r="B366" s="21" t="s">
        <v>420</v>
      </c>
      <c r="C366" s="24" t="s">
        <v>9</v>
      </c>
      <c r="D366" s="22">
        <v>4</v>
      </c>
      <c r="E366" s="45"/>
      <c r="F366" s="45">
        <f t="shared" si="18"/>
        <v>0</v>
      </c>
      <c r="G366" s="62">
        <v>0</v>
      </c>
      <c r="H366" s="65">
        <f t="shared" si="16"/>
        <v>0</v>
      </c>
    </row>
    <row r="367" spans="1:8" ht="23.25" customHeight="1">
      <c r="A367" s="24" t="s">
        <v>1083</v>
      </c>
      <c r="B367" s="21" t="s">
        <v>421</v>
      </c>
      <c r="C367" s="24" t="s">
        <v>9</v>
      </c>
      <c r="D367" s="22">
        <v>8</v>
      </c>
      <c r="E367" s="45"/>
      <c r="F367" s="45">
        <f t="shared" si="18"/>
        <v>0</v>
      </c>
      <c r="G367" s="62">
        <v>0</v>
      </c>
      <c r="H367" s="65">
        <f t="shared" si="16"/>
        <v>0</v>
      </c>
    </row>
    <row r="368" spans="1:8" ht="24" customHeight="1">
      <c r="A368" s="24" t="s">
        <v>1084</v>
      </c>
      <c r="B368" s="21" t="s">
        <v>422</v>
      </c>
      <c r="C368" s="24" t="s">
        <v>9</v>
      </c>
      <c r="D368" s="22">
        <v>5</v>
      </c>
      <c r="E368" s="45"/>
      <c r="F368" s="45">
        <f t="shared" si="18"/>
        <v>0</v>
      </c>
      <c r="G368" s="62">
        <v>0</v>
      </c>
      <c r="H368" s="65">
        <f t="shared" si="16"/>
        <v>0</v>
      </c>
    </row>
    <row r="369" spans="1:8" ht="14.25">
      <c r="A369" s="24" t="s">
        <v>1085</v>
      </c>
      <c r="B369" s="21" t="s">
        <v>423</v>
      </c>
      <c r="C369" s="24" t="s">
        <v>9</v>
      </c>
      <c r="D369" s="22">
        <v>7</v>
      </c>
      <c r="E369" s="45"/>
      <c r="F369" s="45">
        <f t="shared" si="18"/>
        <v>0</v>
      </c>
      <c r="G369" s="62">
        <v>0</v>
      </c>
      <c r="H369" s="65">
        <f t="shared" si="16"/>
        <v>0</v>
      </c>
    </row>
    <row r="370" spans="1:8" ht="23.25" customHeight="1">
      <c r="A370" s="24" t="s">
        <v>1086</v>
      </c>
      <c r="B370" s="21" t="s">
        <v>424</v>
      </c>
      <c r="C370" s="24" t="s">
        <v>9</v>
      </c>
      <c r="D370" s="22">
        <v>4</v>
      </c>
      <c r="E370" s="45"/>
      <c r="F370" s="45">
        <f t="shared" si="18"/>
        <v>0</v>
      </c>
      <c r="G370" s="62">
        <v>0</v>
      </c>
      <c r="H370" s="65">
        <f t="shared" si="16"/>
        <v>0</v>
      </c>
    </row>
    <row r="371" spans="1:8" ht="24" customHeight="1">
      <c r="A371" s="24" t="s">
        <v>1087</v>
      </c>
      <c r="B371" s="21" t="s">
        <v>425</v>
      </c>
      <c r="C371" s="24" t="s">
        <v>9</v>
      </c>
      <c r="D371" s="22">
        <v>5</v>
      </c>
      <c r="E371" s="45"/>
      <c r="F371" s="45">
        <f t="shared" si="18"/>
        <v>0</v>
      </c>
      <c r="G371" s="62">
        <v>0</v>
      </c>
      <c r="H371" s="65">
        <f t="shared" si="16"/>
        <v>0</v>
      </c>
    </row>
    <row r="372" spans="1:8" ht="23.25" customHeight="1">
      <c r="A372" s="24" t="s">
        <v>1088</v>
      </c>
      <c r="B372" s="21" t="s">
        <v>426</v>
      </c>
      <c r="C372" s="24" t="s">
        <v>9</v>
      </c>
      <c r="D372" s="22">
        <v>7</v>
      </c>
      <c r="E372" s="45"/>
      <c r="F372" s="45">
        <f t="shared" si="18"/>
        <v>0</v>
      </c>
      <c r="G372" s="62">
        <v>0</v>
      </c>
      <c r="H372" s="65">
        <f t="shared" si="16"/>
        <v>0</v>
      </c>
    </row>
    <row r="373" spans="1:8" ht="23.25" customHeight="1">
      <c r="A373" s="24" t="s">
        <v>1089</v>
      </c>
      <c r="B373" s="21" t="s">
        <v>427</v>
      </c>
      <c r="C373" s="24" t="s">
        <v>9</v>
      </c>
      <c r="D373" s="22">
        <v>5</v>
      </c>
      <c r="E373" s="45"/>
      <c r="F373" s="45">
        <f t="shared" si="18"/>
        <v>0</v>
      </c>
      <c r="G373" s="62">
        <v>0</v>
      </c>
      <c r="H373" s="65">
        <f t="shared" si="16"/>
        <v>0</v>
      </c>
    </row>
    <row r="374" spans="1:8" ht="23.25" customHeight="1">
      <c r="A374" s="24" t="s">
        <v>1090</v>
      </c>
      <c r="B374" s="21" t="s">
        <v>440</v>
      </c>
      <c r="C374" s="24" t="s">
        <v>9</v>
      </c>
      <c r="D374" s="22">
        <v>4</v>
      </c>
      <c r="E374" s="45"/>
      <c r="F374" s="45">
        <f t="shared" si="18"/>
        <v>0</v>
      </c>
      <c r="G374" s="62">
        <v>0</v>
      </c>
      <c r="H374" s="65">
        <f t="shared" si="16"/>
        <v>0</v>
      </c>
    </row>
    <row r="375" spans="1:8" ht="23.25" customHeight="1">
      <c r="A375" s="24" t="s">
        <v>1091</v>
      </c>
      <c r="B375" s="21" t="s">
        <v>441</v>
      </c>
      <c r="C375" s="24" t="s">
        <v>9</v>
      </c>
      <c r="D375" s="22">
        <v>4</v>
      </c>
      <c r="E375" s="45"/>
      <c r="F375" s="45">
        <f t="shared" si="18"/>
        <v>0</v>
      </c>
      <c r="G375" s="62">
        <v>0</v>
      </c>
      <c r="H375" s="65">
        <f t="shared" si="16"/>
        <v>0</v>
      </c>
    </row>
    <row r="376" spans="1:8" ht="15" customHeight="1">
      <c r="A376" s="23"/>
      <c r="B376" s="18" t="s">
        <v>428</v>
      </c>
      <c r="C376" s="23"/>
      <c r="D376" s="19"/>
      <c r="E376" s="20"/>
      <c r="F376" s="46">
        <f>SUM(F377:F377)</f>
        <v>0</v>
      </c>
      <c r="G376" s="62">
        <v>0</v>
      </c>
      <c r="H376" s="65">
        <f t="shared" si="16"/>
        <v>0</v>
      </c>
    </row>
    <row r="377" spans="1:8" ht="15" customHeight="1">
      <c r="A377" s="24" t="s">
        <v>1092</v>
      </c>
      <c r="B377" s="21" t="s">
        <v>1182</v>
      </c>
      <c r="C377" s="24" t="s">
        <v>429</v>
      </c>
      <c r="D377" s="22">
        <v>10</v>
      </c>
      <c r="E377" s="45"/>
      <c r="F377" s="45">
        <f>E377*D377</f>
        <v>0</v>
      </c>
      <c r="G377" s="62">
        <v>0</v>
      </c>
      <c r="H377" s="65">
        <f t="shared" si="16"/>
        <v>0</v>
      </c>
    </row>
    <row r="378" ht="14.25">
      <c r="H378" s="67"/>
    </row>
    <row r="379" ht="14.25">
      <c r="H379" s="67"/>
    </row>
    <row r="380" ht="14.25">
      <c r="H380" s="67"/>
    </row>
    <row r="381" ht="14.25">
      <c r="H381" s="67"/>
    </row>
    <row r="382" ht="14.25">
      <c r="H382" s="67"/>
    </row>
    <row r="383" ht="14.25">
      <c r="H383" s="67"/>
    </row>
    <row r="384" ht="14.25">
      <c r="H384" s="67"/>
    </row>
    <row r="385" ht="14.25">
      <c r="H385" s="67"/>
    </row>
    <row r="386" ht="14.25">
      <c r="H386" s="67"/>
    </row>
    <row r="387" ht="14.25">
      <c r="H387" s="67"/>
    </row>
    <row r="388" ht="14.25">
      <c r="H388" s="67"/>
    </row>
    <row r="389" ht="14.25">
      <c r="H389" s="67"/>
    </row>
    <row r="390" ht="14.25">
      <c r="H390" s="67"/>
    </row>
    <row r="391" ht="14.25">
      <c r="H391" s="67"/>
    </row>
    <row r="392" ht="14.25">
      <c r="H392" s="67"/>
    </row>
    <row r="393" ht="14.25">
      <c r="H393" s="67"/>
    </row>
    <row r="394" ht="14.25">
      <c r="H394" s="67"/>
    </row>
    <row r="395" ht="14.25">
      <c r="H395" s="67"/>
    </row>
    <row r="396" ht="14.25">
      <c r="H396" s="67"/>
    </row>
    <row r="397" ht="14.25">
      <c r="H397" s="67"/>
    </row>
    <row r="398" ht="14.25">
      <c r="H398" s="67"/>
    </row>
    <row r="399" ht="14.25">
      <c r="H399" s="67"/>
    </row>
    <row r="400" ht="14.25">
      <c r="H400" s="67"/>
    </row>
    <row r="401" ht="14.25">
      <c r="H401" s="67"/>
    </row>
    <row r="402" ht="14.25">
      <c r="H402" s="67"/>
    </row>
    <row r="403" ht="14.25">
      <c r="H403" s="67"/>
    </row>
    <row r="404" ht="14.25">
      <c r="H404" s="67"/>
    </row>
    <row r="405" ht="14.25">
      <c r="H405" s="67"/>
    </row>
    <row r="406" ht="14.25">
      <c r="H406" s="67"/>
    </row>
    <row r="407" ht="14.25">
      <c r="H407" s="67"/>
    </row>
    <row r="408" ht="14.25">
      <c r="H408" s="67"/>
    </row>
    <row r="409" ht="14.25">
      <c r="H409" s="67"/>
    </row>
    <row r="410" ht="14.25">
      <c r="H410" s="67"/>
    </row>
    <row r="411" ht="14.25">
      <c r="H411" s="67"/>
    </row>
    <row r="412" ht="14.25">
      <c r="H412" s="67"/>
    </row>
    <row r="413" ht="14.25">
      <c r="H413" s="67"/>
    </row>
    <row r="414" ht="14.25">
      <c r="H414" s="67"/>
    </row>
    <row r="415" ht="14.25">
      <c r="H415" s="67"/>
    </row>
    <row r="416" ht="14.25">
      <c r="H416" s="67"/>
    </row>
    <row r="417" ht="14.25">
      <c r="H417" s="67"/>
    </row>
    <row r="418" ht="14.25">
      <c r="H418" s="67"/>
    </row>
    <row r="419" ht="14.25">
      <c r="H419" s="67"/>
    </row>
    <row r="420" ht="14.25">
      <c r="H420" s="67"/>
    </row>
    <row r="421" ht="14.25">
      <c r="H421" s="67"/>
    </row>
    <row r="422" ht="14.25">
      <c r="H422" s="67"/>
    </row>
    <row r="423" ht="14.25">
      <c r="H423" s="67"/>
    </row>
    <row r="424" ht="14.25">
      <c r="H424" s="67"/>
    </row>
    <row r="425" ht="14.25">
      <c r="H425" s="67"/>
    </row>
    <row r="426" ht="14.25">
      <c r="H426" s="67"/>
    </row>
    <row r="427" ht="14.25">
      <c r="H427" s="67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4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5.7109375" style="15" customWidth="1"/>
    <col min="2" max="2" width="50.7109375" style="4" customWidth="1"/>
    <col min="3" max="3" width="5.7109375" style="26" customWidth="1"/>
    <col min="4" max="4" width="10.7109375" style="4" customWidth="1"/>
    <col min="5" max="5" width="14.00390625" style="4" customWidth="1"/>
    <col min="6" max="6" width="15.7109375" style="4" customWidth="1"/>
    <col min="7" max="7" width="8.8515625" style="4" customWidth="1"/>
    <col min="8" max="8" width="11.7109375" style="66" customWidth="1"/>
    <col min="9" max="16384" width="8.8515625" style="4" customWidth="1"/>
  </cols>
  <sheetData>
    <row r="1" spans="1:8" s="5" customFormat="1" ht="33.75" customHeight="1">
      <c r="A1" s="6"/>
      <c r="B1" s="6" t="s">
        <v>0</v>
      </c>
      <c r="C1" s="6" t="s">
        <v>1</v>
      </c>
      <c r="D1" s="6" t="s">
        <v>2</v>
      </c>
      <c r="E1" s="60" t="s">
        <v>1276</v>
      </c>
      <c r="F1" s="60" t="s">
        <v>1277</v>
      </c>
      <c r="G1" s="60" t="s">
        <v>1278</v>
      </c>
      <c r="H1" s="69" t="s">
        <v>1279</v>
      </c>
    </row>
    <row r="2" spans="1:8" ht="23.25" customHeight="1">
      <c r="A2" s="7"/>
      <c r="B2" s="7"/>
      <c r="C2" s="7"/>
      <c r="D2" s="7"/>
      <c r="E2" s="7"/>
      <c r="F2" s="51">
        <f>F3+F15+F54+F68+F88+F118+F151+F185</f>
        <v>0</v>
      </c>
      <c r="G2" s="61"/>
      <c r="H2" s="70"/>
    </row>
    <row r="3" spans="1:8" ht="15" customHeight="1">
      <c r="A3" s="13"/>
      <c r="B3" s="10" t="s">
        <v>136</v>
      </c>
      <c r="C3" s="13"/>
      <c r="D3" s="11"/>
      <c r="E3" s="12"/>
      <c r="F3" s="49">
        <f>SUM(F4:F14)</f>
        <v>0</v>
      </c>
      <c r="G3" s="62">
        <v>0</v>
      </c>
      <c r="H3" s="65">
        <f>F3*G3+F3</f>
        <v>0</v>
      </c>
    </row>
    <row r="4" spans="1:8" ht="15" customHeight="1">
      <c r="A4" s="14" t="s">
        <v>4</v>
      </c>
      <c r="B4" s="8" t="s">
        <v>137</v>
      </c>
      <c r="C4" s="14" t="s">
        <v>8</v>
      </c>
      <c r="D4" s="9">
        <v>10</v>
      </c>
      <c r="E4" s="48">
        <v>0</v>
      </c>
      <c r="F4" s="48">
        <f>E4*D4</f>
        <v>0</v>
      </c>
      <c r="G4" s="62">
        <v>0</v>
      </c>
      <c r="H4" s="65">
        <f aca="true" t="shared" si="0" ref="H4:H67">F4*G4+F4</f>
        <v>0</v>
      </c>
    </row>
    <row r="5" spans="1:8" ht="15" customHeight="1">
      <c r="A5" s="14" t="s">
        <v>25</v>
      </c>
      <c r="B5" s="8" t="s">
        <v>138</v>
      </c>
      <c r="C5" s="14" t="s">
        <v>8</v>
      </c>
      <c r="D5" s="9">
        <v>8</v>
      </c>
      <c r="E5" s="48">
        <v>0</v>
      </c>
      <c r="F5" s="48">
        <f aca="true" t="shared" si="1" ref="F5:F14">E5*D5</f>
        <v>0</v>
      </c>
      <c r="G5" s="62">
        <v>0</v>
      </c>
      <c r="H5" s="65">
        <f t="shared" si="0"/>
        <v>0</v>
      </c>
    </row>
    <row r="6" spans="1:8" ht="15" customHeight="1">
      <c r="A6" s="14" t="s">
        <v>30</v>
      </c>
      <c r="B6" s="8" t="s">
        <v>139</v>
      </c>
      <c r="C6" s="14" t="s">
        <v>8</v>
      </c>
      <c r="D6" s="9">
        <v>4</v>
      </c>
      <c r="E6" s="48">
        <v>0</v>
      </c>
      <c r="F6" s="48">
        <f t="shared" si="1"/>
        <v>0</v>
      </c>
      <c r="G6" s="62">
        <v>0</v>
      </c>
      <c r="H6" s="65">
        <f t="shared" si="0"/>
        <v>0</v>
      </c>
    </row>
    <row r="7" spans="1:8" ht="15" customHeight="1">
      <c r="A7" s="14" t="s">
        <v>739</v>
      </c>
      <c r="B7" s="8" t="s">
        <v>140</v>
      </c>
      <c r="C7" s="14" t="s">
        <v>8</v>
      </c>
      <c r="D7" s="9">
        <v>10</v>
      </c>
      <c r="E7" s="48">
        <v>0</v>
      </c>
      <c r="F7" s="48">
        <f t="shared" si="1"/>
        <v>0</v>
      </c>
      <c r="G7" s="62">
        <v>0</v>
      </c>
      <c r="H7" s="65">
        <f t="shared" si="0"/>
        <v>0</v>
      </c>
    </row>
    <row r="8" spans="1:8" ht="15" customHeight="1">
      <c r="A8" s="14" t="s">
        <v>740</v>
      </c>
      <c r="B8" s="8" t="s">
        <v>141</v>
      </c>
      <c r="C8" s="14" t="s">
        <v>8</v>
      </c>
      <c r="D8" s="9">
        <v>11</v>
      </c>
      <c r="E8" s="48">
        <v>0</v>
      </c>
      <c r="F8" s="48">
        <f t="shared" si="1"/>
        <v>0</v>
      </c>
      <c r="G8" s="62">
        <v>0</v>
      </c>
      <c r="H8" s="65">
        <f t="shared" si="0"/>
        <v>0</v>
      </c>
    </row>
    <row r="9" spans="1:8" ht="15" customHeight="1">
      <c r="A9" s="14" t="s">
        <v>50</v>
      </c>
      <c r="B9" s="8" t="s">
        <v>142</v>
      </c>
      <c r="C9" s="14" t="s">
        <v>8</v>
      </c>
      <c r="D9" s="9">
        <v>7</v>
      </c>
      <c r="E9" s="48">
        <v>0</v>
      </c>
      <c r="F9" s="48">
        <f t="shared" si="1"/>
        <v>0</v>
      </c>
      <c r="G9" s="62">
        <v>0</v>
      </c>
      <c r="H9" s="65">
        <f t="shared" si="0"/>
        <v>0</v>
      </c>
    </row>
    <row r="10" spans="1:8" ht="15" customHeight="1">
      <c r="A10" s="14" t="s">
        <v>741</v>
      </c>
      <c r="B10" s="8" t="s">
        <v>143</v>
      </c>
      <c r="C10" s="14" t="s">
        <v>8</v>
      </c>
      <c r="D10" s="9">
        <v>5</v>
      </c>
      <c r="E10" s="48">
        <v>0</v>
      </c>
      <c r="F10" s="48">
        <f t="shared" si="1"/>
        <v>0</v>
      </c>
      <c r="G10" s="62">
        <v>0</v>
      </c>
      <c r="H10" s="65">
        <f t="shared" si="0"/>
        <v>0</v>
      </c>
    </row>
    <row r="11" spans="1:8" ht="15" customHeight="1">
      <c r="A11" s="14" t="s">
        <v>742</v>
      </c>
      <c r="B11" s="8" t="s">
        <v>144</v>
      </c>
      <c r="C11" s="14" t="s">
        <v>27</v>
      </c>
      <c r="D11" s="9">
        <v>7</v>
      </c>
      <c r="E11" s="48">
        <v>0</v>
      </c>
      <c r="F11" s="48">
        <f t="shared" si="1"/>
        <v>0</v>
      </c>
      <c r="G11" s="62">
        <v>0</v>
      </c>
      <c r="H11" s="65">
        <f t="shared" si="0"/>
        <v>0</v>
      </c>
    </row>
    <row r="12" spans="1:8" ht="14.25">
      <c r="A12" s="14" t="s">
        <v>101</v>
      </c>
      <c r="B12" s="8" t="s">
        <v>145</v>
      </c>
      <c r="C12" s="14" t="s">
        <v>27</v>
      </c>
      <c r="D12" s="9">
        <v>1</v>
      </c>
      <c r="E12" s="48">
        <v>0</v>
      </c>
      <c r="F12" s="48">
        <f t="shared" si="1"/>
        <v>0</v>
      </c>
      <c r="G12" s="62">
        <v>0</v>
      </c>
      <c r="H12" s="65">
        <f t="shared" si="0"/>
        <v>0</v>
      </c>
    </row>
    <row r="13" spans="1:8" ht="14.25">
      <c r="A13" s="14" t="s">
        <v>743</v>
      </c>
      <c r="B13" s="8" t="s">
        <v>146</v>
      </c>
      <c r="C13" s="14" t="s">
        <v>27</v>
      </c>
      <c r="D13" s="9">
        <v>1</v>
      </c>
      <c r="E13" s="48">
        <v>0</v>
      </c>
      <c r="F13" s="48">
        <f t="shared" si="1"/>
        <v>0</v>
      </c>
      <c r="G13" s="62">
        <v>0</v>
      </c>
      <c r="H13" s="65">
        <f t="shared" si="0"/>
        <v>0</v>
      </c>
    </row>
    <row r="14" spans="1:8" ht="15" customHeight="1">
      <c r="A14" s="14" t="s">
        <v>744</v>
      </c>
      <c r="B14" s="8" t="s">
        <v>147</v>
      </c>
      <c r="C14" s="14" t="s">
        <v>8</v>
      </c>
      <c r="D14" s="9">
        <v>55</v>
      </c>
      <c r="E14" s="48">
        <v>0</v>
      </c>
      <c r="F14" s="48">
        <f t="shared" si="1"/>
        <v>0</v>
      </c>
      <c r="G14" s="62">
        <v>0</v>
      </c>
      <c r="H14" s="65">
        <f t="shared" si="0"/>
        <v>0</v>
      </c>
    </row>
    <row r="15" spans="1:8" ht="15" customHeight="1">
      <c r="A15" s="13"/>
      <c r="B15" s="10" t="s">
        <v>148</v>
      </c>
      <c r="C15" s="13"/>
      <c r="D15" s="11"/>
      <c r="E15" s="12"/>
      <c r="F15" s="49">
        <f>SUM(F16:F53)</f>
        <v>0</v>
      </c>
      <c r="G15" s="62">
        <v>0</v>
      </c>
      <c r="H15" s="65">
        <f t="shared" si="0"/>
        <v>0</v>
      </c>
    </row>
    <row r="16" spans="1:8" ht="14.25">
      <c r="A16" s="14" t="s">
        <v>745</v>
      </c>
      <c r="B16" s="8" t="s">
        <v>149</v>
      </c>
      <c r="C16" s="14" t="s">
        <v>8</v>
      </c>
      <c r="D16" s="9">
        <v>4</v>
      </c>
      <c r="E16" s="48">
        <v>0</v>
      </c>
      <c r="F16" s="48">
        <f>E16*D16</f>
        <v>0</v>
      </c>
      <c r="G16" s="62">
        <v>0</v>
      </c>
      <c r="H16" s="65">
        <f t="shared" si="0"/>
        <v>0</v>
      </c>
    </row>
    <row r="17" spans="1:8" ht="14.25">
      <c r="A17" s="14" t="s">
        <v>746</v>
      </c>
      <c r="B17" s="8" t="s">
        <v>150</v>
      </c>
      <c r="C17" s="14" t="s">
        <v>8</v>
      </c>
      <c r="D17" s="9">
        <v>8</v>
      </c>
      <c r="E17" s="48">
        <v>0</v>
      </c>
      <c r="F17" s="48">
        <f aca="true" t="shared" si="2" ref="F17:F53">E17*D17</f>
        <v>0</v>
      </c>
      <c r="G17" s="62">
        <v>0</v>
      </c>
      <c r="H17" s="65">
        <f t="shared" si="0"/>
        <v>0</v>
      </c>
    </row>
    <row r="18" spans="1:8" ht="14.25">
      <c r="A18" s="14" t="s">
        <v>747</v>
      </c>
      <c r="B18" s="8" t="s">
        <v>151</v>
      </c>
      <c r="C18" s="14" t="s">
        <v>8</v>
      </c>
      <c r="D18" s="9">
        <v>12</v>
      </c>
      <c r="E18" s="48">
        <v>0</v>
      </c>
      <c r="F18" s="48">
        <f t="shared" si="2"/>
        <v>0</v>
      </c>
      <c r="G18" s="62">
        <v>0</v>
      </c>
      <c r="H18" s="65">
        <f t="shared" si="0"/>
        <v>0</v>
      </c>
    </row>
    <row r="19" spans="1:8" ht="14.25">
      <c r="A19" s="14" t="s">
        <v>748</v>
      </c>
      <c r="B19" s="8" t="s">
        <v>152</v>
      </c>
      <c r="C19" s="14" t="s">
        <v>8</v>
      </c>
      <c r="D19" s="9">
        <v>4</v>
      </c>
      <c r="E19" s="48">
        <v>0</v>
      </c>
      <c r="F19" s="48">
        <f t="shared" si="2"/>
        <v>0</v>
      </c>
      <c r="G19" s="62">
        <v>0</v>
      </c>
      <c r="H19" s="65">
        <f t="shared" si="0"/>
        <v>0</v>
      </c>
    </row>
    <row r="20" spans="1:8" ht="14.25">
      <c r="A20" s="14" t="s">
        <v>749</v>
      </c>
      <c r="B20" s="8" t="s">
        <v>153</v>
      </c>
      <c r="C20" s="14" t="s">
        <v>8</v>
      </c>
      <c r="D20" s="9">
        <v>7</v>
      </c>
      <c r="E20" s="48">
        <v>0</v>
      </c>
      <c r="F20" s="48">
        <f t="shared" si="2"/>
        <v>0</v>
      </c>
      <c r="G20" s="62">
        <v>0</v>
      </c>
      <c r="H20" s="65">
        <f t="shared" si="0"/>
        <v>0</v>
      </c>
    </row>
    <row r="21" spans="1:8" ht="14.25">
      <c r="A21" s="14" t="s">
        <v>750</v>
      </c>
      <c r="B21" s="8" t="s">
        <v>154</v>
      </c>
      <c r="C21" s="14" t="s">
        <v>8</v>
      </c>
      <c r="D21" s="9">
        <v>5</v>
      </c>
      <c r="E21" s="48">
        <v>0</v>
      </c>
      <c r="F21" s="48">
        <f t="shared" si="2"/>
        <v>0</v>
      </c>
      <c r="G21" s="62">
        <v>0</v>
      </c>
      <c r="H21" s="65">
        <f t="shared" si="0"/>
        <v>0</v>
      </c>
    </row>
    <row r="22" spans="1:8" ht="14.25">
      <c r="A22" s="14" t="s">
        <v>751</v>
      </c>
      <c r="B22" s="8" t="s">
        <v>155</v>
      </c>
      <c r="C22" s="14" t="s">
        <v>8</v>
      </c>
      <c r="D22" s="9">
        <v>6</v>
      </c>
      <c r="E22" s="48">
        <v>0</v>
      </c>
      <c r="F22" s="48">
        <f t="shared" si="2"/>
        <v>0</v>
      </c>
      <c r="G22" s="62">
        <v>0</v>
      </c>
      <c r="H22" s="65">
        <f t="shared" si="0"/>
        <v>0</v>
      </c>
    </row>
    <row r="23" spans="1:8" ht="15" customHeight="1">
      <c r="A23" s="14" t="s">
        <v>752</v>
      </c>
      <c r="B23" s="8" t="s">
        <v>682</v>
      </c>
      <c r="C23" s="14" t="s">
        <v>8</v>
      </c>
      <c r="D23" s="9">
        <v>12</v>
      </c>
      <c r="E23" s="48">
        <v>0</v>
      </c>
      <c r="F23" s="48">
        <f t="shared" si="2"/>
        <v>0</v>
      </c>
      <c r="G23" s="62">
        <v>0</v>
      </c>
      <c r="H23" s="65">
        <f t="shared" si="0"/>
        <v>0</v>
      </c>
    </row>
    <row r="24" spans="1:8" ht="15" customHeight="1">
      <c r="A24" s="14" t="s">
        <v>753</v>
      </c>
      <c r="B24" s="8" t="s">
        <v>156</v>
      </c>
      <c r="C24" s="14" t="s">
        <v>8</v>
      </c>
      <c r="D24" s="9">
        <v>7</v>
      </c>
      <c r="E24" s="48">
        <v>0</v>
      </c>
      <c r="F24" s="48">
        <f t="shared" si="2"/>
        <v>0</v>
      </c>
      <c r="G24" s="62">
        <v>0</v>
      </c>
      <c r="H24" s="65">
        <f t="shared" si="0"/>
        <v>0</v>
      </c>
    </row>
    <row r="25" spans="1:8" ht="15" customHeight="1">
      <c r="A25" s="14" t="s">
        <v>754</v>
      </c>
      <c r="B25" s="8" t="s">
        <v>157</v>
      </c>
      <c r="C25" s="14" t="s">
        <v>8</v>
      </c>
      <c r="D25" s="9">
        <v>14</v>
      </c>
      <c r="E25" s="48">
        <v>0</v>
      </c>
      <c r="F25" s="48">
        <f t="shared" si="2"/>
        <v>0</v>
      </c>
      <c r="G25" s="62">
        <v>0</v>
      </c>
      <c r="H25" s="65">
        <f t="shared" si="0"/>
        <v>0</v>
      </c>
    </row>
    <row r="26" spans="1:8" ht="14.25">
      <c r="A26" s="14" t="s">
        <v>755</v>
      </c>
      <c r="B26" s="8" t="s">
        <v>158</v>
      </c>
      <c r="C26" s="14" t="s">
        <v>8</v>
      </c>
      <c r="D26" s="9">
        <v>15</v>
      </c>
      <c r="E26" s="48">
        <v>0</v>
      </c>
      <c r="F26" s="48">
        <f t="shared" si="2"/>
        <v>0</v>
      </c>
      <c r="G26" s="62">
        <v>0</v>
      </c>
      <c r="H26" s="65">
        <f t="shared" si="0"/>
        <v>0</v>
      </c>
    </row>
    <row r="27" spans="1:8" ht="14.25">
      <c r="A27" s="14" t="s">
        <v>756</v>
      </c>
      <c r="B27" s="8" t="s">
        <v>159</v>
      </c>
      <c r="C27" s="14" t="s">
        <v>8</v>
      </c>
      <c r="D27" s="9">
        <v>8</v>
      </c>
      <c r="E27" s="48">
        <v>0</v>
      </c>
      <c r="F27" s="48">
        <f t="shared" si="2"/>
        <v>0</v>
      </c>
      <c r="G27" s="62">
        <v>0</v>
      </c>
      <c r="H27" s="65">
        <f t="shared" si="0"/>
        <v>0</v>
      </c>
    </row>
    <row r="28" spans="1:8" ht="14.25">
      <c r="A28" s="14" t="s">
        <v>757</v>
      </c>
      <c r="B28" s="8" t="s">
        <v>160</v>
      </c>
      <c r="C28" s="14" t="s">
        <v>8</v>
      </c>
      <c r="D28" s="9">
        <v>4</v>
      </c>
      <c r="E28" s="48">
        <v>0</v>
      </c>
      <c r="F28" s="48">
        <f t="shared" si="2"/>
        <v>0</v>
      </c>
      <c r="G28" s="62">
        <v>0</v>
      </c>
      <c r="H28" s="65">
        <f t="shared" si="0"/>
        <v>0</v>
      </c>
    </row>
    <row r="29" spans="1:8" ht="14.25">
      <c r="A29" s="14" t="s">
        <v>758</v>
      </c>
      <c r="B29" s="8" t="s">
        <v>161</v>
      </c>
      <c r="C29" s="14" t="s">
        <v>8</v>
      </c>
      <c r="D29" s="9">
        <v>7</v>
      </c>
      <c r="E29" s="48">
        <v>0</v>
      </c>
      <c r="F29" s="48">
        <f t="shared" si="2"/>
        <v>0</v>
      </c>
      <c r="G29" s="62">
        <v>0</v>
      </c>
      <c r="H29" s="65">
        <f t="shared" si="0"/>
        <v>0</v>
      </c>
    </row>
    <row r="30" spans="1:8" ht="14.25">
      <c r="A30" s="14" t="s">
        <v>759</v>
      </c>
      <c r="B30" s="8" t="s">
        <v>162</v>
      </c>
      <c r="C30" s="14" t="s">
        <v>8</v>
      </c>
      <c r="D30" s="9">
        <v>11</v>
      </c>
      <c r="E30" s="48">
        <v>0</v>
      </c>
      <c r="F30" s="48">
        <f t="shared" si="2"/>
        <v>0</v>
      </c>
      <c r="G30" s="62">
        <v>0</v>
      </c>
      <c r="H30" s="65">
        <f t="shared" si="0"/>
        <v>0</v>
      </c>
    </row>
    <row r="31" spans="1:8" ht="14.25">
      <c r="A31" s="14" t="s">
        <v>760</v>
      </c>
      <c r="B31" s="8" t="s">
        <v>163</v>
      </c>
      <c r="C31" s="14" t="s">
        <v>8</v>
      </c>
      <c r="D31" s="9">
        <v>12</v>
      </c>
      <c r="E31" s="48">
        <v>0</v>
      </c>
      <c r="F31" s="48">
        <f t="shared" si="2"/>
        <v>0</v>
      </c>
      <c r="G31" s="62">
        <v>0</v>
      </c>
      <c r="H31" s="65">
        <f t="shared" si="0"/>
        <v>0</v>
      </c>
    </row>
    <row r="32" spans="1:8" ht="14.25">
      <c r="A32" s="14" t="s">
        <v>761</v>
      </c>
      <c r="B32" s="8" t="s">
        <v>164</v>
      </c>
      <c r="C32" s="14" t="s">
        <v>8</v>
      </c>
      <c r="D32" s="9">
        <v>8</v>
      </c>
      <c r="E32" s="48">
        <v>0</v>
      </c>
      <c r="F32" s="48">
        <f t="shared" si="2"/>
        <v>0</v>
      </c>
      <c r="G32" s="62">
        <v>0</v>
      </c>
      <c r="H32" s="65">
        <f t="shared" si="0"/>
        <v>0</v>
      </c>
    </row>
    <row r="33" spans="1:8" ht="14.25">
      <c r="A33" s="14" t="s">
        <v>762</v>
      </c>
      <c r="B33" s="8" t="s">
        <v>165</v>
      </c>
      <c r="C33" s="14" t="s">
        <v>8</v>
      </c>
      <c r="D33" s="9">
        <v>4</v>
      </c>
      <c r="E33" s="48">
        <v>0</v>
      </c>
      <c r="F33" s="48">
        <f t="shared" si="2"/>
        <v>0</v>
      </c>
      <c r="G33" s="62">
        <v>0</v>
      </c>
      <c r="H33" s="65">
        <f t="shared" si="0"/>
        <v>0</v>
      </c>
    </row>
    <row r="34" spans="1:8" ht="14.25">
      <c r="A34" s="14" t="s">
        <v>763</v>
      </c>
      <c r="B34" s="8" t="s">
        <v>166</v>
      </c>
      <c r="C34" s="14" t="s">
        <v>27</v>
      </c>
      <c r="D34" s="9">
        <v>5</v>
      </c>
      <c r="E34" s="48">
        <v>0</v>
      </c>
      <c r="F34" s="48">
        <f t="shared" si="2"/>
        <v>0</v>
      </c>
      <c r="G34" s="62">
        <v>0</v>
      </c>
      <c r="H34" s="65">
        <f t="shared" si="0"/>
        <v>0</v>
      </c>
    </row>
    <row r="35" spans="1:8" ht="14.25">
      <c r="A35" s="14" t="s">
        <v>764</v>
      </c>
      <c r="B35" s="8" t="s">
        <v>167</v>
      </c>
      <c r="C35" s="14" t="s">
        <v>27</v>
      </c>
      <c r="D35" s="9">
        <v>8</v>
      </c>
      <c r="E35" s="48">
        <v>0</v>
      </c>
      <c r="F35" s="48">
        <f t="shared" si="2"/>
        <v>0</v>
      </c>
      <c r="G35" s="62">
        <v>0</v>
      </c>
      <c r="H35" s="65">
        <f t="shared" si="0"/>
        <v>0</v>
      </c>
    </row>
    <row r="36" spans="1:8" ht="15" customHeight="1">
      <c r="A36" s="14" t="s">
        <v>765</v>
      </c>
      <c r="B36" s="8" t="s">
        <v>168</v>
      </c>
      <c r="C36" s="14" t="s">
        <v>27</v>
      </c>
      <c r="D36" s="9">
        <v>4</v>
      </c>
      <c r="E36" s="48">
        <v>0</v>
      </c>
      <c r="F36" s="48">
        <f t="shared" si="2"/>
        <v>0</v>
      </c>
      <c r="G36" s="62">
        <v>0</v>
      </c>
      <c r="H36" s="65">
        <f t="shared" si="0"/>
        <v>0</v>
      </c>
    </row>
    <row r="37" spans="1:8" ht="23.25" customHeight="1">
      <c r="A37" s="14" t="s">
        <v>766</v>
      </c>
      <c r="B37" s="8" t="s">
        <v>169</v>
      </c>
      <c r="C37" s="14" t="s">
        <v>27</v>
      </c>
      <c r="D37" s="9">
        <v>1</v>
      </c>
      <c r="E37" s="48">
        <v>0</v>
      </c>
      <c r="F37" s="48">
        <f t="shared" si="2"/>
        <v>0</v>
      </c>
      <c r="G37" s="62">
        <v>0</v>
      </c>
      <c r="H37" s="65">
        <f t="shared" si="0"/>
        <v>0</v>
      </c>
    </row>
    <row r="38" spans="1:8" ht="23.25" customHeight="1">
      <c r="A38" s="14" t="s">
        <v>767</v>
      </c>
      <c r="B38" s="8" t="s">
        <v>170</v>
      </c>
      <c r="C38" s="14" t="s">
        <v>27</v>
      </c>
      <c r="D38" s="9">
        <v>1</v>
      </c>
      <c r="E38" s="48">
        <v>0</v>
      </c>
      <c r="F38" s="48">
        <f t="shared" si="2"/>
        <v>0</v>
      </c>
      <c r="G38" s="62">
        <v>0</v>
      </c>
      <c r="H38" s="65">
        <f t="shared" si="0"/>
        <v>0</v>
      </c>
    </row>
    <row r="39" spans="1:8" ht="20.25">
      <c r="A39" s="14" t="s">
        <v>768</v>
      </c>
      <c r="B39" s="8" t="s">
        <v>171</v>
      </c>
      <c r="C39" s="14" t="s">
        <v>27</v>
      </c>
      <c r="D39" s="9">
        <v>1</v>
      </c>
      <c r="E39" s="48">
        <v>0</v>
      </c>
      <c r="F39" s="48">
        <f t="shared" si="2"/>
        <v>0</v>
      </c>
      <c r="G39" s="62">
        <v>0</v>
      </c>
      <c r="H39" s="65">
        <f t="shared" si="0"/>
        <v>0</v>
      </c>
    </row>
    <row r="40" spans="1:8" ht="14.25">
      <c r="A40" s="14" t="s">
        <v>769</v>
      </c>
      <c r="B40" s="8" t="s">
        <v>172</v>
      </c>
      <c r="C40" s="14" t="s">
        <v>27</v>
      </c>
      <c r="D40" s="9">
        <v>2</v>
      </c>
      <c r="E40" s="48">
        <v>0</v>
      </c>
      <c r="F40" s="48">
        <f t="shared" si="2"/>
        <v>0</v>
      </c>
      <c r="G40" s="62">
        <v>0</v>
      </c>
      <c r="H40" s="65">
        <f t="shared" si="0"/>
        <v>0</v>
      </c>
    </row>
    <row r="41" spans="1:8" ht="14.25">
      <c r="A41" s="14" t="s">
        <v>770</v>
      </c>
      <c r="B41" s="8" t="s">
        <v>173</v>
      </c>
      <c r="C41" s="14" t="s">
        <v>27</v>
      </c>
      <c r="D41" s="9">
        <v>1</v>
      </c>
      <c r="E41" s="48">
        <v>0</v>
      </c>
      <c r="F41" s="48">
        <f t="shared" si="2"/>
        <v>0</v>
      </c>
      <c r="G41" s="62">
        <v>0</v>
      </c>
      <c r="H41" s="65">
        <f t="shared" si="0"/>
        <v>0</v>
      </c>
    </row>
    <row r="42" spans="1:8" ht="15" customHeight="1">
      <c r="A42" s="14" t="s">
        <v>771</v>
      </c>
      <c r="B42" s="8" t="s">
        <v>174</v>
      </c>
      <c r="C42" s="14" t="s">
        <v>27</v>
      </c>
      <c r="D42" s="9">
        <v>2</v>
      </c>
      <c r="E42" s="48">
        <v>0</v>
      </c>
      <c r="F42" s="48">
        <f t="shared" si="2"/>
        <v>0</v>
      </c>
      <c r="G42" s="62">
        <v>0</v>
      </c>
      <c r="H42" s="65">
        <f t="shared" si="0"/>
        <v>0</v>
      </c>
    </row>
    <row r="43" spans="1:8" ht="15" customHeight="1">
      <c r="A43" s="14" t="s">
        <v>772</v>
      </c>
      <c r="B43" s="8" t="s">
        <v>175</v>
      </c>
      <c r="C43" s="14" t="s">
        <v>27</v>
      </c>
      <c r="D43" s="9">
        <v>1</v>
      </c>
      <c r="E43" s="48">
        <v>0</v>
      </c>
      <c r="F43" s="48">
        <f t="shared" si="2"/>
        <v>0</v>
      </c>
      <c r="G43" s="62">
        <v>0</v>
      </c>
      <c r="H43" s="65">
        <f t="shared" si="0"/>
        <v>0</v>
      </c>
    </row>
    <row r="44" spans="1:8" ht="15" customHeight="1">
      <c r="A44" s="14" t="s">
        <v>773</v>
      </c>
      <c r="B44" s="8" t="s">
        <v>176</v>
      </c>
      <c r="C44" s="14" t="s">
        <v>27</v>
      </c>
      <c r="D44" s="9">
        <v>1</v>
      </c>
      <c r="E44" s="48">
        <v>0</v>
      </c>
      <c r="F44" s="48">
        <f t="shared" si="2"/>
        <v>0</v>
      </c>
      <c r="G44" s="62">
        <v>0</v>
      </c>
      <c r="H44" s="65">
        <f t="shared" si="0"/>
        <v>0</v>
      </c>
    </row>
    <row r="45" spans="1:8" ht="15" customHeight="1">
      <c r="A45" s="14" t="s">
        <v>774</v>
      </c>
      <c r="B45" s="8" t="s">
        <v>177</v>
      </c>
      <c r="C45" s="14" t="s">
        <v>27</v>
      </c>
      <c r="D45" s="9">
        <v>1</v>
      </c>
      <c r="E45" s="48">
        <v>0</v>
      </c>
      <c r="F45" s="48">
        <f t="shared" si="2"/>
        <v>0</v>
      </c>
      <c r="G45" s="62">
        <v>0</v>
      </c>
      <c r="H45" s="65">
        <f t="shared" si="0"/>
        <v>0</v>
      </c>
    </row>
    <row r="46" spans="1:8" ht="15" customHeight="1">
      <c r="A46" s="14" t="s">
        <v>775</v>
      </c>
      <c r="B46" s="8" t="s">
        <v>178</v>
      </c>
      <c r="C46" s="14" t="s">
        <v>27</v>
      </c>
      <c r="D46" s="9">
        <v>1</v>
      </c>
      <c r="E46" s="48">
        <v>0</v>
      </c>
      <c r="F46" s="48">
        <f t="shared" si="2"/>
        <v>0</v>
      </c>
      <c r="G46" s="62">
        <v>0</v>
      </c>
      <c r="H46" s="65">
        <f t="shared" si="0"/>
        <v>0</v>
      </c>
    </row>
    <row r="47" spans="1:8" ht="15" customHeight="1">
      <c r="A47" s="14" t="s">
        <v>776</v>
      </c>
      <c r="B47" s="8" t="s">
        <v>179</v>
      </c>
      <c r="C47" s="14" t="s">
        <v>27</v>
      </c>
      <c r="D47" s="9">
        <v>1</v>
      </c>
      <c r="E47" s="48">
        <v>0</v>
      </c>
      <c r="F47" s="48">
        <f t="shared" si="2"/>
        <v>0</v>
      </c>
      <c r="G47" s="62">
        <v>0</v>
      </c>
      <c r="H47" s="65">
        <f t="shared" si="0"/>
        <v>0</v>
      </c>
    </row>
    <row r="48" spans="1:8" ht="23.25" customHeight="1">
      <c r="A48" s="14" t="s">
        <v>777</v>
      </c>
      <c r="B48" s="8" t="s">
        <v>180</v>
      </c>
      <c r="C48" s="14" t="s">
        <v>27</v>
      </c>
      <c r="D48" s="9">
        <v>2</v>
      </c>
      <c r="E48" s="48">
        <v>0</v>
      </c>
      <c r="F48" s="48">
        <f t="shared" si="2"/>
        <v>0</v>
      </c>
      <c r="G48" s="62">
        <v>0</v>
      </c>
      <c r="H48" s="65">
        <f t="shared" si="0"/>
        <v>0</v>
      </c>
    </row>
    <row r="49" spans="1:8" ht="23.25" customHeight="1">
      <c r="A49" s="14" t="s">
        <v>778</v>
      </c>
      <c r="B49" s="8" t="s">
        <v>181</v>
      </c>
      <c r="C49" s="14" t="s">
        <v>27</v>
      </c>
      <c r="D49" s="9">
        <v>1</v>
      </c>
      <c r="E49" s="48">
        <v>0</v>
      </c>
      <c r="F49" s="48">
        <f t="shared" si="2"/>
        <v>0</v>
      </c>
      <c r="G49" s="62">
        <v>0</v>
      </c>
      <c r="H49" s="65">
        <f t="shared" si="0"/>
        <v>0</v>
      </c>
    </row>
    <row r="50" spans="1:8" ht="20.25">
      <c r="A50" s="14" t="s">
        <v>779</v>
      </c>
      <c r="B50" s="8" t="s">
        <v>182</v>
      </c>
      <c r="C50" s="14" t="s">
        <v>27</v>
      </c>
      <c r="D50" s="9">
        <v>1</v>
      </c>
      <c r="E50" s="48">
        <v>0</v>
      </c>
      <c r="F50" s="48">
        <f t="shared" si="2"/>
        <v>0</v>
      </c>
      <c r="G50" s="62">
        <v>0</v>
      </c>
      <c r="H50" s="65">
        <f t="shared" si="0"/>
        <v>0</v>
      </c>
    </row>
    <row r="51" spans="1:8" ht="23.25" customHeight="1">
      <c r="A51" s="14" t="s">
        <v>780</v>
      </c>
      <c r="B51" s="8" t="s">
        <v>183</v>
      </c>
      <c r="C51" s="14" t="s">
        <v>27</v>
      </c>
      <c r="D51" s="9">
        <v>1</v>
      </c>
      <c r="E51" s="48">
        <v>0</v>
      </c>
      <c r="F51" s="48">
        <f t="shared" si="2"/>
        <v>0</v>
      </c>
      <c r="G51" s="62">
        <v>0</v>
      </c>
      <c r="H51" s="65">
        <f t="shared" si="0"/>
        <v>0</v>
      </c>
    </row>
    <row r="52" spans="1:8" ht="23.25" customHeight="1">
      <c r="A52" s="14" t="s">
        <v>781</v>
      </c>
      <c r="B52" s="8" t="s">
        <v>184</v>
      </c>
      <c r="C52" s="14" t="s">
        <v>27</v>
      </c>
      <c r="D52" s="9">
        <v>1</v>
      </c>
      <c r="E52" s="48">
        <v>0</v>
      </c>
      <c r="F52" s="48">
        <f t="shared" si="2"/>
        <v>0</v>
      </c>
      <c r="G52" s="62">
        <v>0</v>
      </c>
      <c r="H52" s="65">
        <f t="shared" si="0"/>
        <v>0</v>
      </c>
    </row>
    <row r="53" spans="1:8" ht="20.25">
      <c r="A53" s="14" t="s">
        <v>782</v>
      </c>
      <c r="B53" s="8" t="s">
        <v>185</v>
      </c>
      <c r="C53" s="14" t="s">
        <v>27</v>
      </c>
      <c r="D53" s="9">
        <v>1</v>
      </c>
      <c r="E53" s="48">
        <v>0</v>
      </c>
      <c r="F53" s="48">
        <f t="shared" si="2"/>
        <v>0</v>
      </c>
      <c r="G53" s="62">
        <v>0</v>
      </c>
      <c r="H53" s="65">
        <f t="shared" si="0"/>
        <v>0</v>
      </c>
    </row>
    <row r="54" spans="1:8" ht="15" customHeight="1">
      <c r="A54" s="13"/>
      <c r="B54" s="10" t="s">
        <v>186</v>
      </c>
      <c r="C54" s="13"/>
      <c r="D54" s="11"/>
      <c r="E54" s="12"/>
      <c r="F54" s="49">
        <f>SUM(F55:F67)</f>
        <v>0</v>
      </c>
      <c r="G54" s="62">
        <v>0</v>
      </c>
      <c r="H54" s="65">
        <f t="shared" si="0"/>
        <v>0</v>
      </c>
    </row>
    <row r="55" spans="1:8" ht="15" customHeight="1">
      <c r="A55" s="14" t="s">
        <v>783</v>
      </c>
      <c r="B55" s="8" t="s">
        <v>187</v>
      </c>
      <c r="C55" s="14" t="s">
        <v>8</v>
      </c>
      <c r="D55" s="9">
        <v>12</v>
      </c>
      <c r="E55" s="48">
        <v>0</v>
      </c>
      <c r="F55" s="48">
        <f>E55*D55</f>
        <v>0</v>
      </c>
      <c r="G55" s="62">
        <v>0</v>
      </c>
      <c r="H55" s="65">
        <f t="shared" si="0"/>
        <v>0</v>
      </c>
    </row>
    <row r="56" spans="1:8" ht="15" customHeight="1">
      <c r="A56" s="14" t="s">
        <v>784</v>
      </c>
      <c r="B56" s="8" t="s">
        <v>188</v>
      </c>
      <c r="C56" s="14" t="s">
        <v>8</v>
      </c>
      <c r="D56" s="9">
        <v>8</v>
      </c>
      <c r="E56" s="48">
        <v>0</v>
      </c>
      <c r="F56" s="48">
        <f aca="true" t="shared" si="3" ref="F56:F67">E56*D56</f>
        <v>0</v>
      </c>
      <c r="G56" s="62">
        <v>0</v>
      </c>
      <c r="H56" s="65">
        <f t="shared" si="0"/>
        <v>0</v>
      </c>
    </row>
    <row r="57" spans="1:8" ht="15" customHeight="1">
      <c r="A57" s="14" t="s">
        <v>785</v>
      </c>
      <c r="B57" s="8" t="s">
        <v>189</v>
      </c>
      <c r="C57" s="14" t="s">
        <v>8</v>
      </c>
      <c r="D57" s="9">
        <v>14</v>
      </c>
      <c r="E57" s="48">
        <v>0</v>
      </c>
      <c r="F57" s="48">
        <f t="shared" si="3"/>
        <v>0</v>
      </c>
      <c r="G57" s="62">
        <v>0</v>
      </c>
      <c r="H57" s="65">
        <f t="shared" si="0"/>
        <v>0</v>
      </c>
    </row>
    <row r="58" spans="1:8" ht="15" customHeight="1">
      <c r="A58" s="14" t="s">
        <v>786</v>
      </c>
      <c r="B58" s="8" t="s">
        <v>190</v>
      </c>
      <c r="C58" s="14" t="s">
        <v>8</v>
      </c>
      <c r="D58" s="9">
        <v>17</v>
      </c>
      <c r="E58" s="48">
        <v>0</v>
      </c>
      <c r="F58" s="48">
        <f t="shared" si="3"/>
        <v>0</v>
      </c>
      <c r="G58" s="62">
        <v>0</v>
      </c>
      <c r="H58" s="65">
        <f t="shared" si="0"/>
        <v>0</v>
      </c>
    </row>
    <row r="59" spans="1:8" ht="15" customHeight="1">
      <c r="A59" s="14" t="s">
        <v>787</v>
      </c>
      <c r="B59" s="8" t="s">
        <v>191</v>
      </c>
      <c r="C59" s="14" t="s">
        <v>8</v>
      </c>
      <c r="D59" s="9">
        <v>8</v>
      </c>
      <c r="E59" s="48">
        <v>0</v>
      </c>
      <c r="F59" s="48">
        <f t="shared" si="3"/>
        <v>0</v>
      </c>
      <c r="G59" s="62">
        <v>0</v>
      </c>
      <c r="H59" s="65">
        <f t="shared" si="0"/>
        <v>0</v>
      </c>
    </row>
    <row r="60" spans="1:8" ht="23.25" customHeight="1">
      <c r="A60" s="14" t="s">
        <v>788</v>
      </c>
      <c r="B60" s="8" t="s">
        <v>192</v>
      </c>
      <c r="C60" s="14" t="s">
        <v>193</v>
      </c>
      <c r="D60" s="9">
        <v>1</v>
      </c>
      <c r="E60" s="48">
        <v>0</v>
      </c>
      <c r="F60" s="48">
        <f t="shared" si="3"/>
        <v>0</v>
      </c>
      <c r="G60" s="62">
        <v>0</v>
      </c>
      <c r="H60" s="65">
        <f t="shared" si="0"/>
        <v>0</v>
      </c>
    </row>
    <row r="61" spans="1:8" ht="24" customHeight="1">
      <c r="A61" s="14" t="s">
        <v>789</v>
      </c>
      <c r="B61" s="8" t="s">
        <v>194</v>
      </c>
      <c r="C61" s="14" t="s">
        <v>193</v>
      </c>
      <c r="D61" s="9">
        <v>1</v>
      </c>
      <c r="E61" s="48">
        <v>0</v>
      </c>
      <c r="F61" s="48">
        <f t="shared" si="3"/>
        <v>0</v>
      </c>
      <c r="G61" s="62">
        <v>0</v>
      </c>
      <c r="H61" s="65">
        <f t="shared" si="0"/>
        <v>0</v>
      </c>
    </row>
    <row r="62" spans="1:8" ht="23.25" customHeight="1">
      <c r="A62" s="14" t="s">
        <v>790</v>
      </c>
      <c r="B62" s="8" t="s">
        <v>195</v>
      </c>
      <c r="C62" s="14" t="s">
        <v>193</v>
      </c>
      <c r="D62" s="9">
        <v>1</v>
      </c>
      <c r="E62" s="48">
        <v>0</v>
      </c>
      <c r="F62" s="48">
        <f t="shared" si="3"/>
        <v>0</v>
      </c>
      <c r="G62" s="62">
        <v>0</v>
      </c>
      <c r="H62" s="65">
        <f t="shared" si="0"/>
        <v>0</v>
      </c>
    </row>
    <row r="63" spans="1:8" ht="23.25" customHeight="1">
      <c r="A63" s="14" t="s">
        <v>791</v>
      </c>
      <c r="B63" s="8" t="s">
        <v>196</v>
      </c>
      <c r="C63" s="14" t="s">
        <v>193</v>
      </c>
      <c r="D63" s="9">
        <v>1</v>
      </c>
      <c r="E63" s="48">
        <v>0</v>
      </c>
      <c r="F63" s="48">
        <f t="shared" si="3"/>
        <v>0</v>
      </c>
      <c r="G63" s="62">
        <v>0</v>
      </c>
      <c r="H63" s="65">
        <f t="shared" si="0"/>
        <v>0</v>
      </c>
    </row>
    <row r="64" spans="1:8" ht="23.25" customHeight="1">
      <c r="A64" s="14" t="s">
        <v>792</v>
      </c>
      <c r="B64" s="8" t="s">
        <v>197</v>
      </c>
      <c r="C64" s="14" t="s">
        <v>193</v>
      </c>
      <c r="D64" s="9">
        <v>1</v>
      </c>
      <c r="E64" s="48">
        <v>0</v>
      </c>
      <c r="F64" s="48">
        <f t="shared" si="3"/>
        <v>0</v>
      </c>
      <c r="G64" s="62">
        <v>0</v>
      </c>
      <c r="H64" s="65">
        <f t="shared" si="0"/>
        <v>0</v>
      </c>
    </row>
    <row r="65" spans="1:8" ht="15" customHeight="1">
      <c r="A65" s="14" t="s">
        <v>793</v>
      </c>
      <c r="B65" s="8" t="s">
        <v>198</v>
      </c>
      <c r="C65" s="14" t="s">
        <v>27</v>
      </c>
      <c r="D65" s="9">
        <v>6</v>
      </c>
      <c r="E65" s="48">
        <v>0</v>
      </c>
      <c r="F65" s="48">
        <f t="shared" si="3"/>
        <v>0</v>
      </c>
      <c r="G65" s="62">
        <v>0</v>
      </c>
      <c r="H65" s="65">
        <f t="shared" si="0"/>
        <v>0</v>
      </c>
    </row>
    <row r="66" spans="1:8" ht="15" customHeight="1">
      <c r="A66" s="14" t="s">
        <v>794</v>
      </c>
      <c r="B66" s="8" t="s">
        <v>199</v>
      </c>
      <c r="C66" s="14" t="s">
        <v>8</v>
      </c>
      <c r="D66" s="9">
        <v>30</v>
      </c>
      <c r="E66" s="48">
        <v>0</v>
      </c>
      <c r="F66" s="48">
        <f t="shared" si="3"/>
        <v>0</v>
      </c>
      <c r="G66" s="62">
        <v>0</v>
      </c>
      <c r="H66" s="65">
        <f t="shared" si="0"/>
        <v>0</v>
      </c>
    </row>
    <row r="67" spans="1:8" ht="15" customHeight="1">
      <c r="A67" s="14" t="s">
        <v>795</v>
      </c>
      <c r="B67" s="8" t="s">
        <v>200</v>
      </c>
      <c r="C67" s="14" t="s">
        <v>27</v>
      </c>
      <c r="D67" s="9">
        <v>1</v>
      </c>
      <c r="E67" s="48">
        <v>0</v>
      </c>
      <c r="F67" s="48">
        <f t="shared" si="3"/>
        <v>0</v>
      </c>
      <c r="G67" s="62">
        <v>0</v>
      </c>
      <c r="H67" s="65">
        <f t="shared" si="0"/>
        <v>0</v>
      </c>
    </row>
    <row r="68" spans="1:8" ht="15" customHeight="1">
      <c r="A68" s="13"/>
      <c r="B68" s="10" t="s">
        <v>201</v>
      </c>
      <c r="C68" s="13"/>
      <c r="D68" s="11"/>
      <c r="E68" s="12"/>
      <c r="F68" s="49">
        <f>SUM(F69:F87)</f>
        <v>0</v>
      </c>
      <c r="G68" s="62">
        <v>0</v>
      </c>
      <c r="H68" s="65">
        <f aca="true" t="shared" si="4" ref="H68:H131">F68*G68+F68</f>
        <v>0</v>
      </c>
    </row>
    <row r="69" spans="1:8" ht="15" customHeight="1">
      <c r="A69" s="14" t="s">
        <v>796</v>
      </c>
      <c r="B69" s="8" t="s">
        <v>202</v>
      </c>
      <c r="C69" s="14" t="s">
        <v>193</v>
      </c>
      <c r="D69" s="9">
        <v>1</v>
      </c>
      <c r="E69" s="48">
        <v>0</v>
      </c>
      <c r="F69" s="48">
        <f>E69*D69</f>
        <v>0</v>
      </c>
      <c r="G69" s="62">
        <v>0</v>
      </c>
      <c r="H69" s="65">
        <f t="shared" si="4"/>
        <v>0</v>
      </c>
    </row>
    <row r="70" spans="1:8" ht="14.25">
      <c r="A70" s="14" t="s">
        <v>797</v>
      </c>
      <c r="B70" s="8" t="s">
        <v>203</v>
      </c>
      <c r="C70" s="14" t="s">
        <v>193</v>
      </c>
      <c r="D70" s="9">
        <v>1</v>
      </c>
      <c r="E70" s="48">
        <v>0</v>
      </c>
      <c r="F70" s="48">
        <f aca="true" t="shared" si="5" ref="F70:F87">E70*D70</f>
        <v>0</v>
      </c>
      <c r="G70" s="62">
        <v>0</v>
      </c>
      <c r="H70" s="65">
        <f t="shared" si="4"/>
        <v>0</v>
      </c>
    </row>
    <row r="71" spans="1:8" ht="15" customHeight="1">
      <c r="A71" s="14" t="s">
        <v>798</v>
      </c>
      <c r="B71" s="8" t="s">
        <v>204</v>
      </c>
      <c r="C71" s="14" t="s">
        <v>193</v>
      </c>
      <c r="D71" s="9">
        <v>1</v>
      </c>
      <c r="E71" s="48">
        <v>0</v>
      </c>
      <c r="F71" s="48">
        <f t="shared" si="5"/>
        <v>0</v>
      </c>
      <c r="G71" s="62">
        <v>0</v>
      </c>
      <c r="H71" s="65">
        <f t="shared" si="4"/>
        <v>0</v>
      </c>
    </row>
    <row r="72" spans="1:8" ht="15" customHeight="1">
      <c r="A72" s="14" t="s">
        <v>799</v>
      </c>
      <c r="B72" s="8" t="s">
        <v>205</v>
      </c>
      <c r="C72" s="14" t="s">
        <v>27</v>
      </c>
      <c r="D72" s="9">
        <v>1</v>
      </c>
      <c r="E72" s="48">
        <v>0</v>
      </c>
      <c r="F72" s="48">
        <f t="shared" si="5"/>
        <v>0</v>
      </c>
      <c r="G72" s="62">
        <v>0</v>
      </c>
      <c r="H72" s="65">
        <f t="shared" si="4"/>
        <v>0</v>
      </c>
    </row>
    <row r="73" spans="1:8" ht="14.25">
      <c r="A73" s="14" t="s">
        <v>800</v>
      </c>
      <c r="B73" s="8" t="s">
        <v>206</v>
      </c>
      <c r="C73" s="14" t="s">
        <v>27</v>
      </c>
      <c r="D73" s="9">
        <v>1</v>
      </c>
      <c r="E73" s="48">
        <v>0</v>
      </c>
      <c r="F73" s="48">
        <f t="shared" si="5"/>
        <v>0</v>
      </c>
      <c r="G73" s="62">
        <v>0</v>
      </c>
      <c r="H73" s="65">
        <f t="shared" si="4"/>
        <v>0</v>
      </c>
    </row>
    <row r="74" spans="1:8" ht="23.25" customHeight="1">
      <c r="A74" s="14" t="s">
        <v>801</v>
      </c>
      <c r="B74" s="8" t="s">
        <v>675</v>
      </c>
      <c r="C74" s="14" t="s">
        <v>193</v>
      </c>
      <c r="D74" s="9">
        <v>2</v>
      </c>
      <c r="E74" s="48">
        <v>0</v>
      </c>
      <c r="F74" s="48">
        <f t="shared" si="5"/>
        <v>0</v>
      </c>
      <c r="G74" s="62">
        <v>0</v>
      </c>
      <c r="H74" s="65">
        <f t="shared" si="4"/>
        <v>0</v>
      </c>
    </row>
    <row r="75" spans="1:8" ht="15" customHeight="1">
      <c r="A75" s="14" t="s">
        <v>802</v>
      </c>
      <c r="B75" s="8" t="s">
        <v>207</v>
      </c>
      <c r="C75" s="14" t="s">
        <v>193</v>
      </c>
      <c r="D75" s="9">
        <v>1</v>
      </c>
      <c r="E75" s="48">
        <v>0</v>
      </c>
      <c r="F75" s="48">
        <f t="shared" si="5"/>
        <v>0</v>
      </c>
      <c r="G75" s="62">
        <v>0</v>
      </c>
      <c r="H75" s="65">
        <f t="shared" si="4"/>
        <v>0</v>
      </c>
    </row>
    <row r="76" spans="1:8" ht="24" customHeight="1">
      <c r="A76" s="14" t="s">
        <v>803</v>
      </c>
      <c r="B76" s="8" t="s">
        <v>676</v>
      </c>
      <c r="C76" s="14" t="s">
        <v>193</v>
      </c>
      <c r="D76" s="9">
        <v>1</v>
      </c>
      <c r="E76" s="48">
        <v>0</v>
      </c>
      <c r="F76" s="48">
        <f t="shared" si="5"/>
        <v>0</v>
      </c>
      <c r="G76" s="62">
        <v>0</v>
      </c>
      <c r="H76" s="65">
        <f t="shared" si="4"/>
        <v>0</v>
      </c>
    </row>
    <row r="77" spans="1:8" ht="15" customHeight="1">
      <c r="A77" s="14" t="s">
        <v>804</v>
      </c>
      <c r="B77" s="8" t="s">
        <v>208</v>
      </c>
      <c r="C77" s="14" t="s">
        <v>193</v>
      </c>
      <c r="D77" s="9">
        <v>4</v>
      </c>
      <c r="E77" s="48">
        <v>0</v>
      </c>
      <c r="F77" s="48">
        <f t="shared" si="5"/>
        <v>0</v>
      </c>
      <c r="G77" s="62">
        <v>0</v>
      </c>
      <c r="H77" s="65">
        <f t="shared" si="4"/>
        <v>0</v>
      </c>
    </row>
    <row r="78" spans="1:8" ht="20.25">
      <c r="A78" s="14" t="s">
        <v>805</v>
      </c>
      <c r="B78" s="8" t="s">
        <v>209</v>
      </c>
      <c r="C78" s="14" t="s">
        <v>193</v>
      </c>
      <c r="D78" s="9">
        <v>4</v>
      </c>
      <c r="E78" s="48">
        <v>0</v>
      </c>
      <c r="F78" s="48">
        <f t="shared" si="5"/>
        <v>0</v>
      </c>
      <c r="G78" s="62">
        <v>0</v>
      </c>
      <c r="H78" s="65">
        <f t="shared" si="4"/>
        <v>0</v>
      </c>
    </row>
    <row r="79" spans="1:8" ht="15" customHeight="1">
      <c r="A79" s="14" t="s">
        <v>806</v>
      </c>
      <c r="B79" s="8" t="s">
        <v>210</v>
      </c>
      <c r="C79" s="14" t="s">
        <v>193</v>
      </c>
      <c r="D79" s="9">
        <v>1</v>
      </c>
      <c r="E79" s="48">
        <v>0</v>
      </c>
      <c r="F79" s="48">
        <f t="shared" si="5"/>
        <v>0</v>
      </c>
      <c r="G79" s="62">
        <v>0</v>
      </c>
      <c r="H79" s="65">
        <f t="shared" si="4"/>
        <v>0</v>
      </c>
    </row>
    <row r="80" spans="1:8" ht="15" customHeight="1">
      <c r="A80" s="14" t="s">
        <v>807</v>
      </c>
      <c r="B80" s="8" t="s">
        <v>211</v>
      </c>
      <c r="C80" s="14" t="s">
        <v>193</v>
      </c>
      <c r="D80" s="9">
        <v>1</v>
      </c>
      <c r="E80" s="48">
        <v>0</v>
      </c>
      <c r="F80" s="48">
        <f t="shared" si="5"/>
        <v>0</v>
      </c>
      <c r="G80" s="62">
        <v>0</v>
      </c>
      <c r="H80" s="65">
        <f t="shared" si="4"/>
        <v>0</v>
      </c>
    </row>
    <row r="81" spans="1:8" ht="15" customHeight="1">
      <c r="A81" s="14" t="s">
        <v>808</v>
      </c>
      <c r="B81" s="8" t="s">
        <v>212</v>
      </c>
      <c r="C81" s="14" t="s">
        <v>193</v>
      </c>
      <c r="D81" s="9">
        <v>2</v>
      </c>
      <c r="E81" s="48">
        <v>0</v>
      </c>
      <c r="F81" s="48">
        <f t="shared" si="5"/>
        <v>0</v>
      </c>
      <c r="G81" s="62">
        <v>0</v>
      </c>
      <c r="H81" s="65">
        <f t="shared" si="4"/>
        <v>0</v>
      </c>
    </row>
    <row r="82" spans="1:8" ht="15" customHeight="1">
      <c r="A82" s="14" t="s">
        <v>809</v>
      </c>
      <c r="B82" s="8" t="s">
        <v>213</v>
      </c>
      <c r="C82" s="14" t="s">
        <v>193</v>
      </c>
      <c r="D82" s="9">
        <v>1</v>
      </c>
      <c r="E82" s="48">
        <v>0</v>
      </c>
      <c r="F82" s="48">
        <f t="shared" si="5"/>
        <v>0</v>
      </c>
      <c r="G82" s="62">
        <v>0</v>
      </c>
      <c r="H82" s="65">
        <f t="shared" si="4"/>
        <v>0</v>
      </c>
    </row>
    <row r="83" spans="1:8" ht="14.25">
      <c r="A83" s="14" t="s">
        <v>810</v>
      </c>
      <c r="B83" s="8" t="s">
        <v>214</v>
      </c>
      <c r="C83" s="14" t="s">
        <v>193</v>
      </c>
      <c r="D83" s="9">
        <v>1</v>
      </c>
      <c r="E83" s="48">
        <v>0</v>
      </c>
      <c r="F83" s="48">
        <f t="shared" si="5"/>
        <v>0</v>
      </c>
      <c r="G83" s="62">
        <v>0</v>
      </c>
      <c r="H83" s="65">
        <f t="shared" si="4"/>
        <v>0</v>
      </c>
    </row>
    <row r="84" spans="1:8" ht="14.25">
      <c r="A84" s="14" t="s">
        <v>811</v>
      </c>
      <c r="B84" s="8" t="s">
        <v>215</v>
      </c>
      <c r="C84" s="14" t="s">
        <v>193</v>
      </c>
      <c r="D84" s="9">
        <v>1</v>
      </c>
      <c r="E84" s="48">
        <v>0</v>
      </c>
      <c r="F84" s="48">
        <f t="shared" si="5"/>
        <v>0</v>
      </c>
      <c r="G84" s="62">
        <v>0</v>
      </c>
      <c r="H84" s="65">
        <f t="shared" si="4"/>
        <v>0</v>
      </c>
    </row>
    <row r="85" spans="1:8" ht="14.25">
      <c r="A85" s="14" t="s">
        <v>812</v>
      </c>
      <c r="B85" s="8" t="s">
        <v>1142</v>
      </c>
      <c r="C85" s="14" t="s">
        <v>539</v>
      </c>
      <c r="D85" s="9">
        <v>1</v>
      </c>
      <c r="E85" s="48">
        <v>0</v>
      </c>
      <c r="F85" s="48">
        <f t="shared" si="5"/>
        <v>0</v>
      </c>
      <c r="G85" s="62">
        <v>0</v>
      </c>
      <c r="H85" s="65">
        <f t="shared" si="4"/>
        <v>0</v>
      </c>
    </row>
    <row r="86" spans="1:8" ht="14.25">
      <c r="A86" s="14" t="s">
        <v>813</v>
      </c>
      <c r="B86" s="8" t="s">
        <v>1143</v>
      </c>
      <c r="C86" s="14" t="s">
        <v>539</v>
      </c>
      <c r="D86" s="9">
        <v>1</v>
      </c>
      <c r="E86" s="48">
        <v>0</v>
      </c>
      <c r="F86" s="48">
        <f t="shared" si="5"/>
        <v>0</v>
      </c>
      <c r="G86" s="62">
        <v>0</v>
      </c>
      <c r="H86" s="65">
        <f t="shared" si="4"/>
        <v>0</v>
      </c>
    </row>
    <row r="87" spans="1:8" ht="14.25">
      <c r="A87" s="14" t="s">
        <v>814</v>
      </c>
      <c r="B87" s="8" t="s">
        <v>1144</v>
      </c>
      <c r="C87" s="14" t="s">
        <v>539</v>
      </c>
      <c r="D87" s="9">
        <v>1</v>
      </c>
      <c r="E87" s="48">
        <v>0</v>
      </c>
      <c r="F87" s="48">
        <f t="shared" si="5"/>
        <v>0</v>
      </c>
      <c r="G87" s="62">
        <v>0</v>
      </c>
      <c r="H87" s="65">
        <f t="shared" si="4"/>
        <v>0</v>
      </c>
    </row>
    <row r="88" spans="1:8" ht="15" customHeight="1">
      <c r="A88" s="13"/>
      <c r="B88" s="10" t="s">
        <v>216</v>
      </c>
      <c r="C88" s="13"/>
      <c r="D88" s="11"/>
      <c r="E88" s="12"/>
      <c r="F88" s="49">
        <f>SUM(F89:F117)</f>
        <v>0</v>
      </c>
      <c r="G88" s="62">
        <v>0</v>
      </c>
      <c r="H88" s="65">
        <f t="shared" si="4"/>
        <v>0</v>
      </c>
    </row>
    <row r="89" spans="1:8" ht="14.25">
      <c r="A89" s="14" t="s">
        <v>815</v>
      </c>
      <c r="B89" s="8" t="s">
        <v>217</v>
      </c>
      <c r="C89" s="14" t="s">
        <v>27</v>
      </c>
      <c r="D89" s="9">
        <v>1</v>
      </c>
      <c r="E89" s="48">
        <v>0</v>
      </c>
      <c r="F89" s="48">
        <f>E89*D89</f>
        <v>0</v>
      </c>
      <c r="G89" s="62">
        <v>0</v>
      </c>
      <c r="H89" s="65">
        <f t="shared" si="4"/>
        <v>0</v>
      </c>
    </row>
    <row r="90" spans="1:8" ht="14.25">
      <c r="A90" s="14" t="s">
        <v>816</v>
      </c>
      <c r="B90" s="8" t="s">
        <v>218</v>
      </c>
      <c r="C90" s="14" t="s">
        <v>27</v>
      </c>
      <c r="D90" s="9">
        <v>1</v>
      </c>
      <c r="E90" s="48">
        <v>0</v>
      </c>
      <c r="F90" s="48">
        <f aca="true" t="shared" si="6" ref="F90:F117">E90*D90</f>
        <v>0</v>
      </c>
      <c r="G90" s="62">
        <v>0</v>
      </c>
      <c r="H90" s="65">
        <f t="shared" si="4"/>
        <v>0</v>
      </c>
    </row>
    <row r="91" spans="1:8" ht="14.25">
      <c r="A91" s="14" t="s">
        <v>817</v>
      </c>
      <c r="B91" s="8" t="s">
        <v>219</v>
      </c>
      <c r="C91" s="14" t="s">
        <v>27</v>
      </c>
      <c r="D91" s="9">
        <v>1</v>
      </c>
      <c r="E91" s="48">
        <v>0</v>
      </c>
      <c r="F91" s="48">
        <f t="shared" si="6"/>
        <v>0</v>
      </c>
      <c r="G91" s="62">
        <v>0</v>
      </c>
      <c r="H91" s="65">
        <f t="shared" si="4"/>
        <v>0</v>
      </c>
    </row>
    <row r="92" spans="1:8" ht="14.25">
      <c r="A92" s="14" t="s">
        <v>818</v>
      </c>
      <c r="B92" s="8" t="s">
        <v>220</v>
      </c>
      <c r="C92" s="14" t="s">
        <v>27</v>
      </c>
      <c r="D92" s="9">
        <v>1</v>
      </c>
      <c r="E92" s="48">
        <v>0</v>
      </c>
      <c r="F92" s="48">
        <f t="shared" si="6"/>
        <v>0</v>
      </c>
      <c r="G92" s="63">
        <v>0</v>
      </c>
      <c r="H92" s="65">
        <f t="shared" si="4"/>
        <v>0</v>
      </c>
    </row>
    <row r="93" spans="1:8" ht="14.25">
      <c r="A93" s="14" t="s">
        <v>819</v>
      </c>
      <c r="B93" s="8" t="s">
        <v>221</v>
      </c>
      <c r="C93" s="14" t="s">
        <v>27</v>
      </c>
      <c r="D93" s="9">
        <v>1</v>
      </c>
      <c r="E93" s="48">
        <v>0</v>
      </c>
      <c r="F93" s="48">
        <f t="shared" si="6"/>
        <v>0</v>
      </c>
      <c r="G93" s="63">
        <v>0</v>
      </c>
      <c r="H93" s="65">
        <f t="shared" si="4"/>
        <v>0</v>
      </c>
    </row>
    <row r="94" spans="1:8" ht="14.25">
      <c r="A94" s="14" t="s">
        <v>820</v>
      </c>
      <c r="B94" s="8" t="s">
        <v>222</v>
      </c>
      <c r="C94" s="14" t="s">
        <v>27</v>
      </c>
      <c r="D94" s="9">
        <v>1</v>
      </c>
      <c r="E94" s="48">
        <v>0</v>
      </c>
      <c r="F94" s="48">
        <f t="shared" si="6"/>
        <v>0</v>
      </c>
      <c r="G94" s="62">
        <v>0</v>
      </c>
      <c r="H94" s="65">
        <f t="shared" si="4"/>
        <v>0</v>
      </c>
    </row>
    <row r="95" spans="1:8" ht="15" customHeight="1">
      <c r="A95" s="14" t="s">
        <v>821</v>
      </c>
      <c r="B95" s="8" t="s">
        <v>223</v>
      </c>
      <c r="C95" s="14" t="s">
        <v>27</v>
      </c>
      <c r="D95" s="9">
        <v>1</v>
      </c>
      <c r="E95" s="48">
        <v>0</v>
      </c>
      <c r="F95" s="48">
        <f t="shared" si="6"/>
        <v>0</v>
      </c>
      <c r="G95" s="62">
        <v>0</v>
      </c>
      <c r="H95" s="65">
        <f t="shared" si="4"/>
        <v>0</v>
      </c>
    </row>
    <row r="96" spans="1:8" ht="15" customHeight="1">
      <c r="A96" s="14" t="s">
        <v>822</v>
      </c>
      <c r="B96" s="8" t="s">
        <v>224</v>
      </c>
      <c r="C96" s="14" t="s">
        <v>27</v>
      </c>
      <c r="D96" s="9">
        <v>1</v>
      </c>
      <c r="E96" s="48">
        <v>0</v>
      </c>
      <c r="F96" s="48">
        <f t="shared" si="6"/>
        <v>0</v>
      </c>
      <c r="G96" s="62">
        <v>0</v>
      </c>
      <c r="H96" s="65">
        <f t="shared" si="4"/>
        <v>0</v>
      </c>
    </row>
    <row r="97" spans="1:8" ht="15" customHeight="1">
      <c r="A97" s="14" t="s">
        <v>823</v>
      </c>
      <c r="B97" s="8" t="s">
        <v>225</v>
      </c>
      <c r="C97" s="14" t="s">
        <v>27</v>
      </c>
      <c r="D97" s="9">
        <v>1</v>
      </c>
      <c r="E97" s="48">
        <v>0</v>
      </c>
      <c r="F97" s="48">
        <f t="shared" si="6"/>
        <v>0</v>
      </c>
      <c r="G97" s="62">
        <v>0</v>
      </c>
      <c r="H97" s="65">
        <f t="shared" si="4"/>
        <v>0</v>
      </c>
    </row>
    <row r="98" spans="1:8" ht="15" customHeight="1">
      <c r="A98" s="14" t="s">
        <v>824</v>
      </c>
      <c r="B98" s="8" t="s">
        <v>226</v>
      </c>
      <c r="C98" s="14" t="s">
        <v>27</v>
      </c>
      <c r="D98" s="9">
        <v>1</v>
      </c>
      <c r="E98" s="48">
        <v>0</v>
      </c>
      <c r="F98" s="48">
        <f t="shared" si="6"/>
        <v>0</v>
      </c>
      <c r="G98" s="62">
        <v>0</v>
      </c>
      <c r="H98" s="65">
        <f t="shared" si="4"/>
        <v>0</v>
      </c>
    </row>
    <row r="99" spans="1:8" ht="15" customHeight="1">
      <c r="A99" s="14" t="s">
        <v>825</v>
      </c>
      <c r="B99" s="8" t="s">
        <v>227</v>
      </c>
      <c r="C99" s="14" t="s">
        <v>27</v>
      </c>
      <c r="D99" s="9">
        <v>1</v>
      </c>
      <c r="E99" s="48">
        <v>0</v>
      </c>
      <c r="F99" s="48">
        <f t="shared" si="6"/>
        <v>0</v>
      </c>
      <c r="G99" s="62">
        <v>0</v>
      </c>
      <c r="H99" s="65">
        <f t="shared" si="4"/>
        <v>0</v>
      </c>
    </row>
    <row r="100" spans="1:8" ht="15" customHeight="1">
      <c r="A100" s="14" t="s">
        <v>826</v>
      </c>
      <c r="B100" s="8" t="s">
        <v>228</v>
      </c>
      <c r="C100" s="14" t="s">
        <v>27</v>
      </c>
      <c r="D100" s="9">
        <v>1</v>
      </c>
      <c r="E100" s="48">
        <v>0</v>
      </c>
      <c r="F100" s="48">
        <f t="shared" si="6"/>
        <v>0</v>
      </c>
      <c r="G100" s="62">
        <v>0</v>
      </c>
      <c r="H100" s="65">
        <f t="shared" si="4"/>
        <v>0</v>
      </c>
    </row>
    <row r="101" spans="1:8" ht="14.25">
      <c r="A101" s="14" t="s">
        <v>827</v>
      </c>
      <c r="B101" s="8" t="s">
        <v>229</v>
      </c>
      <c r="C101" s="14" t="s">
        <v>27</v>
      </c>
      <c r="D101" s="9">
        <v>1</v>
      </c>
      <c r="E101" s="48">
        <v>0</v>
      </c>
      <c r="F101" s="48">
        <f t="shared" si="6"/>
        <v>0</v>
      </c>
      <c r="G101" s="62">
        <v>0</v>
      </c>
      <c r="H101" s="65">
        <f t="shared" si="4"/>
        <v>0</v>
      </c>
    </row>
    <row r="102" spans="1:8" ht="14.25">
      <c r="A102" s="14" t="s">
        <v>828</v>
      </c>
      <c r="B102" s="8" t="s">
        <v>230</v>
      </c>
      <c r="C102" s="14" t="s">
        <v>27</v>
      </c>
      <c r="D102" s="9">
        <v>1</v>
      </c>
      <c r="E102" s="48">
        <v>0</v>
      </c>
      <c r="F102" s="48">
        <f t="shared" si="6"/>
        <v>0</v>
      </c>
      <c r="G102" s="62">
        <v>0</v>
      </c>
      <c r="H102" s="65">
        <f t="shared" si="4"/>
        <v>0</v>
      </c>
    </row>
    <row r="103" spans="1:8" ht="14.25">
      <c r="A103" s="14" t="s">
        <v>829</v>
      </c>
      <c r="B103" s="8" t="s">
        <v>231</v>
      </c>
      <c r="C103" s="14" t="s">
        <v>27</v>
      </c>
      <c r="D103" s="9">
        <v>1</v>
      </c>
      <c r="E103" s="48">
        <v>0</v>
      </c>
      <c r="F103" s="48">
        <f t="shared" si="6"/>
        <v>0</v>
      </c>
      <c r="G103" s="62">
        <v>0</v>
      </c>
      <c r="H103" s="65">
        <f t="shared" si="4"/>
        <v>0</v>
      </c>
    </row>
    <row r="104" spans="1:8" ht="14.25">
      <c r="A104" s="14" t="s">
        <v>830</v>
      </c>
      <c r="B104" s="8" t="s">
        <v>232</v>
      </c>
      <c r="C104" s="14" t="s">
        <v>27</v>
      </c>
      <c r="D104" s="9">
        <v>1</v>
      </c>
      <c r="E104" s="48">
        <v>0</v>
      </c>
      <c r="F104" s="48">
        <f t="shared" si="6"/>
        <v>0</v>
      </c>
      <c r="G104" s="62">
        <v>0</v>
      </c>
      <c r="H104" s="65">
        <f t="shared" si="4"/>
        <v>0</v>
      </c>
    </row>
    <row r="105" spans="1:8" ht="14.25">
      <c r="A105" s="14" t="s">
        <v>831</v>
      </c>
      <c r="B105" s="8" t="s">
        <v>233</v>
      </c>
      <c r="C105" s="14" t="s">
        <v>27</v>
      </c>
      <c r="D105" s="9">
        <v>1</v>
      </c>
      <c r="E105" s="48">
        <v>0</v>
      </c>
      <c r="F105" s="48">
        <f t="shared" si="6"/>
        <v>0</v>
      </c>
      <c r="G105" s="62">
        <v>0</v>
      </c>
      <c r="H105" s="65">
        <f t="shared" si="4"/>
        <v>0</v>
      </c>
    </row>
    <row r="106" spans="1:8" ht="14.25">
      <c r="A106" s="14" t="s">
        <v>832</v>
      </c>
      <c r="B106" s="8" t="s">
        <v>234</v>
      </c>
      <c r="C106" s="14" t="s">
        <v>27</v>
      </c>
      <c r="D106" s="9">
        <v>1</v>
      </c>
      <c r="E106" s="48">
        <v>0</v>
      </c>
      <c r="F106" s="48">
        <f t="shared" si="6"/>
        <v>0</v>
      </c>
      <c r="G106" s="62">
        <v>0</v>
      </c>
      <c r="H106" s="65">
        <f t="shared" si="4"/>
        <v>0</v>
      </c>
    </row>
    <row r="107" spans="1:8" ht="14.25">
      <c r="A107" s="14" t="s">
        <v>833</v>
      </c>
      <c r="B107" s="8" t="s">
        <v>235</v>
      </c>
      <c r="C107" s="14" t="s">
        <v>27</v>
      </c>
      <c r="D107" s="9">
        <v>1</v>
      </c>
      <c r="E107" s="48">
        <v>0</v>
      </c>
      <c r="F107" s="48">
        <f t="shared" si="6"/>
        <v>0</v>
      </c>
      <c r="G107" s="62">
        <v>0</v>
      </c>
      <c r="H107" s="65">
        <f t="shared" si="4"/>
        <v>0</v>
      </c>
    </row>
    <row r="108" spans="1:8" ht="14.25">
      <c r="A108" s="14" t="s">
        <v>834</v>
      </c>
      <c r="B108" s="8" t="s">
        <v>236</v>
      </c>
      <c r="C108" s="14" t="s">
        <v>27</v>
      </c>
      <c r="D108" s="9">
        <v>1</v>
      </c>
      <c r="E108" s="48">
        <v>0</v>
      </c>
      <c r="F108" s="48">
        <f t="shared" si="6"/>
        <v>0</v>
      </c>
      <c r="G108" s="64">
        <v>0</v>
      </c>
      <c r="H108" s="65">
        <f t="shared" si="4"/>
        <v>0</v>
      </c>
    </row>
    <row r="109" spans="1:8" ht="14.25">
      <c r="A109" s="14" t="s">
        <v>835</v>
      </c>
      <c r="B109" s="8" t="s">
        <v>237</v>
      </c>
      <c r="C109" s="14" t="s">
        <v>27</v>
      </c>
      <c r="D109" s="9">
        <v>1</v>
      </c>
      <c r="E109" s="48">
        <v>0</v>
      </c>
      <c r="F109" s="48">
        <f t="shared" si="6"/>
        <v>0</v>
      </c>
      <c r="G109" s="62">
        <v>0</v>
      </c>
      <c r="H109" s="65">
        <f t="shared" si="4"/>
        <v>0</v>
      </c>
    </row>
    <row r="110" spans="1:8" ht="14.25">
      <c r="A110" s="14" t="s">
        <v>836</v>
      </c>
      <c r="B110" s="8" t="s">
        <v>238</v>
      </c>
      <c r="C110" s="14" t="s">
        <v>27</v>
      </c>
      <c r="D110" s="9">
        <v>1</v>
      </c>
      <c r="E110" s="48">
        <v>0</v>
      </c>
      <c r="F110" s="48">
        <f t="shared" si="6"/>
        <v>0</v>
      </c>
      <c r="G110" s="62">
        <v>0</v>
      </c>
      <c r="H110" s="65">
        <f t="shared" si="4"/>
        <v>0</v>
      </c>
    </row>
    <row r="111" spans="1:8" ht="24" customHeight="1">
      <c r="A111" s="14" t="s">
        <v>837</v>
      </c>
      <c r="B111" s="8" t="s">
        <v>239</v>
      </c>
      <c r="C111" s="14" t="s">
        <v>27</v>
      </c>
      <c r="D111" s="9">
        <v>1</v>
      </c>
      <c r="E111" s="48">
        <v>0</v>
      </c>
      <c r="F111" s="48">
        <f t="shared" si="6"/>
        <v>0</v>
      </c>
      <c r="G111" s="62">
        <v>0</v>
      </c>
      <c r="H111" s="65">
        <f t="shared" si="4"/>
        <v>0</v>
      </c>
    </row>
    <row r="112" spans="1:8" ht="23.25" customHeight="1">
      <c r="A112" s="14" t="s">
        <v>838</v>
      </c>
      <c r="B112" s="8" t="s">
        <v>240</v>
      </c>
      <c r="C112" s="14" t="s">
        <v>27</v>
      </c>
      <c r="D112" s="9">
        <v>1</v>
      </c>
      <c r="E112" s="48">
        <v>0</v>
      </c>
      <c r="F112" s="48">
        <f t="shared" si="6"/>
        <v>0</v>
      </c>
      <c r="G112" s="62">
        <v>0</v>
      </c>
      <c r="H112" s="65">
        <f t="shared" si="4"/>
        <v>0</v>
      </c>
    </row>
    <row r="113" spans="1:8" ht="23.25" customHeight="1">
      <c r="A113" s="14" t="s">
        <v>839</v>
      </c>
      <c r="B113" s="8" t="s">
        <v>241</v>
      </c>
      <c r="C113" s="14" t="s">
        <v>27</v>
      </c>
      <c r="D113" s="9">
        <v>1</v>
      </c>
      <c r="E113" s="48">
        <v>0</v>
      </c>
      <c r="F113" s="48">
        <f t="shared" si="6"/>
        <v>0</v>
      </c>
      <c r="G113" s="62">
        <v>0</v>
      </c>
      <c r="H113" s="65">
        <f t="shared" si="4"/>
        <v>0</v>
      </c>
    </row>
    <row r="114" spans="1:8" ht="23.25" customHeight="1">
      <c r="A114" s="14" t="s">
        <v>840</v>
      </c>
      <c r="B114" s="8" t="s">
        <v>242</v>
      </c>
      <c r="C114" s="14" t="s">
        <v>27</v>
      </c>
      <c r="D114" s="9">
        <v>1</v>
      </c>
      <c r="E114" s="48">
        <v>0</v>
      </c>
      <c r="F114" s="48">
        <f t="shared" si="6"/>
        <v>0</v>
      </c>
      <c r="G114" s="62">
        <v>0</v>
      </c>
      <c r="H114" s="65">
        <f t="shared" si="4"/>
        <v>0</v>
      </c>
    </row>
    <row r="115" spans="1:8" ht="23.25" customHeight="1">
      <c r="A115" s="14" t="s">
        <v>841</v>
      </c>
      <c r="B115" s="8" t="s">
        <v>243</v>
      </c>
      <c r="C115" s="14" t="s">
        <v>193</v>
      </c>
      <c r="D115" s="9">
        <v>1</v>
      </c>
      <c r="E115" s="48">
        <v>0</v>
      </c>
      <c r="F115" s="48">
        <f t="shared" si="6"/>
        <v>0</v>
      </c>
      <c r="G115" s="62">
        <v>0</v>
      </c>
      <c r="H115" s="65">
        <f t="shared" si="4"/>
        <v>0</v>
      </c>
    </row>
    <row r="116" spans="1:8" ht="24" customHeight="1">
      <c r="A116" s="14" t="s">
        <v>842</v>
      </c>
      <c r="B116" s="8" t="s">
        <v>244</v>
      </c>
      <c r="C116" s="14" t="s">
        <v>193</v>
      </c>
      <c r="D116" s="9">
        <v>1</v>
      </c>
      <c r="E116" s="48">
        <v>0</v>
      </c>
      <c r="F116" s="48">
        <f t="shared" si="6"/>
        <v>0</v>
      </c>
      <c r="G116" s="62">
        <v>0</v>
      </c>
      <c r="H116" s="65">
        <f t="shared" si="4"/>
        <v>0</v>
      </c>
    </row>
    <row r="117" spans="1:8" ht="23.25" customHeight="1">
      <c r="A117" s="14" t="s">
        <v>843</v>
      </c>
      <c r="B117" s="8" t="s">
        <v>245</v>
      </c>
      <c r="C117" s="14" t="s">
        <v>193</v>
      </c>
      <c r="D117" s="9">
        <v>1</v>
      </c>
      <c r="E117" s="48">
        <v>0</v>
      </c>
      <c r="F117" s="48">
        <f t="shared" si="6"/>
        <v>0</v>
      </c>
      <c r="G117" s="62">
        <v>0</v>
      </c>
      <c r="H117" s="65">
        <f t="shared" si="4"/>
        <v>0</v>
      </c>
    </row>
    <row r="118" spans="1:8" ht="15" customHeight="1">
      <c r="A118" s="13"/>
      <c r="B118" s="10" t="s">
        <v>246</v>
      </c>
      <c r="C118" s="13"/>
      <c r="D118" s="11"/>
      <c r="E118" s="12"/>
      <c r="F118" s="49">
        <f>SUM(F119:F150)</f>
        <v>0</v>
      </c>
      <c r="G118" s="62">
        <v>0</v>
      </c>
      <c r="H118" s="65">
        <f t="shared" si="4"/>
        <v>0</v>
      </c>
    </row>
    <row r="119" spans="1:8" ht="15" customHeight="1">
      <c r="A119" s="14" t="s">
        <v>844</v>
      </c>
      <c r="B119" s="8" t="s">
        <v>677</v>
      </c>
      <c r="C119" s="14" t="s">
        <v>8</v>
      </c>
      <c r="D119" s="9">
        <v>15</v>
      </c>
      <c r="E119" s="48">
        <v>0</v>
      </c>
      <c r="F119" s="48">
        <f>E119*D119</f>
        <v>0</v>
      </c>
      <c r="G119" s="62">
        <v>0</v>
      </c>
      <c r="H119" s="65">
        <f t="shared" si="4"/>
        <v>0</v>
      </c>
    </row>
    <row r="120" spans="1:8" ht="14.25">
      <c r="A120" s="14" t="s">
        <v>845</v>
      </c>
      <c r="B120" s="8" t="s">
        <v>247</v>
      </c>
      <c r="C120" s="14" t="s">
        <v>8</v>
      </c>
      <c r="D120" s="9">
        <v>8</v>
      </c>
      <c r="E120" s="48">
        <v>0</v>
      </c>
      <c r="F120" s="48">
        <f aca="true" t="shared" si="7" ref="F120:F150">E120*D120</f>
        <v>0</v>
      </c>
      <c r="G120" s="62">
        <v>0</v>
      </c>
      <c r="H120" s="65">
        <f t="shared" si="4"/>
        <v>0</v>
      </c>
    </row>
    <row r="121" spans="1:8" ht="14.25">
      <c r="A121" s="14" t="s">
        <v>846</v>
      </c>
      <c r="B121" s="8" t="s">
        <v>248</v>
      </c>
      <c r="C121" s="14" t="s">
        <v>8</v>
      </c>
      <c r="D121" s="9">
        <v>11</v>
      </c>
      <c r="E121" s="48">
        <v>0</v>
      </c>
      <c r="F121" s="48">
        <f t="shared" si="7"/>
        <v>0</v>
      </c>
      <c r="G121" s="62">
        <v>0</v>
      </c>
      <c r="H121" s="65">
        <f t="shared" si="4"/>
        <v>0</v>
      </c>
    </row>
    <row r="122" spans="1:8" ht="14.25">
      <c r="A122" s="14" t="s">
        <v>847</v>
      </c>
      <c r="B122" s="8" t="s">
        <v>249</v>
      </c>
      <c r="C122" s="14" t="s">
        <v>8</v>
      </c>
      <c r="D122" s="9">
        <v>4</v>
      </c>
      <c r="E122" s="48">
        <v>0</v>
      </c>
      <c r="F122" s="48">
        <f t="shared" si="7"/>
        <v>0</v>
      </c>
      <c r="G122" s="62">
        <v>0</v>
      </c>
      <c r="H122" s="65">
        <f t="shared" si="4"/>
        <v>0</v>
      </c>
    </row>
    <row r="123" spans="1:8" ht="14.25">
      <c r="A123" s="14" t="s">
        <v>848</v>
      </c>
      <c r="B123" s="8" t="s">
        <v>250</v>
      </c>
      <c r="C123" s="14" t="s">
        <v>8</v>
      </c>
      <c r="D123" s="9">
        <v>10</v>
      </c>
      <c r="E123" s="48">
        <v>0</v>
      </c>
      <c r="F123" s="48">
        <f t="shared" si="7"/>
        <v>0</v>
      </c>
      <c r="G123" s="62">
        <v>0</v>
      </c>
      <c r="H123" s="65">
        <f t="shared" si="4"/>
        <v>0</v>
      </c>
    </row>
    <row r="124" spans="1:8" ht="14.25">
      <c r="A124" s="14" t="s">
        <v>849</v>
      </c>
      <c r="B124" s="8" t="s">
        <v>251</v>
      </c>
      <c r="C124" s="14" t="s">
        <v>8</v>
      </c>
      <c r="D124" s="9">
        <v>3</v>
      </c>
      <c r="E124" s="48">
        <v>0</v>
      </c>
      <c r="F124" s="48">
        <f t="shared" si="7"/>
        <v>0</v>
      </c>
      <c r="G124" s="62">
        <v>0</v>
      </c>
      <c r="H124" s="65">
        <f t="shared" si="4"/>
        <v>0</v>
      </c>
    </row>
    <row r="125" spans="1:8" ht="14.25">
      <c r="A125" s="14" t="s">
        <v>850</v>
      </c>
      <c r="B125" s="8" t="s">
        <v>1138</v>
      </c>
      <c r="C125" s="14" t="s">
        <v>8</v>
      </c>
      <c r="D125" s="9">
        <v>9</v>
      </c>
      <c r="E125" s="48">
        <v>0</v>
      </c>
      <c r="F125" s="48">
        <f t="shared" si="7"/>
        <v>0</v>
      </c>
      <c r="G125" s="62">
        <v>0</v>
      </c>
      <c r="H125" s="65">
        <f t="shared" si="4"/>
        <v>0</v>
      </c>
    </row>
    <row r="126" spans="1:8" ht="14.25">
      <c r="A126" s="14" t="s">
        <v>851</v>
      </c>
      <c r="B126" s="8" t="s">
        <v>1139</v>
      </c>
      <c r="C126" s="14" t="s">
        <v>8</v>
      </c>
      <c r="D126" s="9">
        <v>11</v>
      </c>
      <c r="E126" s="48">
        <v>0</v>
      </c>
      <c r="F126" s="48">
        <f t="shared" si="7"/>
        <v>0</v>
      </c>
      <c r="G126" s="62">
        <v>0</v>
      </c>
      <c r="H126" s="65">
        <f t="shared" si="4"/>
        <v>0</v>
      </c>
    </row>
    <row r="127" spans="1:8" ht="20.25">
      <c r="A127" s="14" t="s">
        <v>852</v>
      </c>
      <c r="B127" s="8" t="s">
        <v>731</v>
      </c>
      <c r="C127" s="14" t="s">
        <v>8</v>
      </c>
      <c r="D127" s="9">
        <v>12</v>
      </c>
      <c r="E127" s="48">
        <v>0</v>
      </c>
      <c r="F127" s="48">
        <f t="shared" si="7"/>
        <v>0</v>
      </c>
      <c r="G127" s="62">
        <v>0</v>
      </c>
      <c r="H127" s="65">
        <f t="shared" si="4"/>
        <v>0</v>
      </c>
    </row>
    <row r="128" spans="1:8" ht="20.25">
      <c r="A128" s="14" t="s">
        <v>853</v>
      </c>
      <c r="B128" s="8" t="s">
        <v>252</v>
      </c>
      <c r="C128" s="14" t="s">
        <v>8</v>
      </c>
      <c r="D128" s="9">
        <v>4</v>
      </c>
      <c r="E128" s="48">
        <v>0</v>
      </c>
      <c r="F128" s="48">
        <f t="shared" si="7"/>
        <v>0</v>
      </c>
      <c r="G128" s="62">
        <v>0</v>
      </c>
      <c r="H128" s="65">
        <f t="shared" si="4"/>
        <v>0</v>
      </c>
    </row>
    <row r="129" spans="1:8" ht="20.25">
      <c r="A129" s="14" t="s">
        <v>854</v>
      </c>
      <c r="B129" s="8" t="s">
        <v>253</v>
      </c>
      <c r="C129" s="14" t="s">
        <v>8</v>
      </c>
      <c r="D129" s="9">
        <v>12</v>
      </c>
      <c r="E129" s="48">
        <v>0</v>
      </c>
      <c r="F129" s="48">
        <f t="shared" si="7"/>
        <v>0</v>
      </c>
      <c r="G129" s="62">
        <v>0</v>
      </c>
      <c r="H129" s="65">
        <f t="shared" si="4"/>
        <v>0</v>
      </c>
    </row>
    <row r="130" spans="1:8" ht="20.25">
      <c r="A130" s="14" t="s">
        <v>855</v>
      </c>
      <c r="B130" s="8" t="s">
        <v>443</v>
      </c>
      <c r="C130" s="14" t="s">
        <v>8</v>
      </c>
      <c r="D130" s="9">
        <v>10</v>
      </c>
      <c r="E130" s="48">
        <v>0</v>
      </c>
      <c r="F130" s="48">
        <f t="shared" si="7"/>
        <v>0</v>
      </c>
      <c r="G130" s="62">
        <v>0</v>
      </c>
      <c r="H130" s="65">
        <f t="shared" si="4"/>
        <v>0</v>
      </c>
    </row>
    <row r="131" spans="1:8" ht="20.25">
      <c r="A131" s="14" t="s">
        <v>856</v>
      </c>
      <c r="B131" s="8" t="s">
        <v>444</v>
      </c>
      <c r="C131" s="14" t="s">
        <v>8</v>
      </c>
      <c r="D131" s="9">
        <v>5</v>
      </c>
      <c r="E131" s="48">
        <v>0</v>
      </c>
      <c r="F131" s="48">
        <f t="shared" si="7"/>
        <v>0</v>
      </c>
      <c r="G131" s="62">
        <v>0</v>
      </c>
      <c r="H131" s="65">
        <f t="shared" si="4"/>
        <v>0</v>
      </c>
    </row>
    <row r="132" spans="1:8" ht="20.25">
      <c r="A132" s="14" t="s">
        <v>857</v>
      </c>
      <c r="B132" s="8" t="s">
        <v>445</v>
      </c>
      <c r="C132" s="14" t="s">
        <v>8</v>
      </c>
      <c r="D132" s="9">
        <v>8</v>
      </c>
      <c r="E132" s="48">
        <v>0</v>
      </c>
      <c r="F132" s="48">
        <f t="shared" si="7"/>
        <v>0</v>
      </c>
      <c r="G132" s="62">
        <v>0</v>
      </c>
      <c r="H132" s="65">
        <f aca="true" t="shared" si="8" ref="H132:H190">F132*G132+F132</f>
        <v>0</v>
      </c>
    </row>
    <row r="133" spans="1:8" ht="20.25">
      <c r="A133" s="14" t="s">
        <v>858</v>
      </c>
      <c r="B133" s="8" t="s">
        <v>1140</v>
      </c>
      <c r="C133" s="14" t="s">
        <v>8</v>
      </c>
      <c r="D133" s="9">
        <v>10</v>
      </c>
      <c r="E133" s="48">
        <v>0</v>
      </c>
      <c r="F133" s="48">
        <f t="shared" si="7"/>
        <v>0</v>
      </c>
      <c r="G133" s="62">
        <v>0</v>
      </c>
      <c r="H133" s="65">
        <f t="shared" si="8"/>
        <v>0</v>
      </c>
    </row>
    <row r="134" spans="1:8" ht="20.25">
      <c r="A134" s="14" t="s">
        <v>859</v>
      </c>
      <c r="B134" s="8" t="s">
        <v>1141</v>
      </c>
      <c r="C134" s="14" t="s">
        <v>8</v>
      </c>
      <c r="D134" s="9">
        <v>10</v>
      </c>
      <c r="E134" s="48">
        <v>0</v>
      </c>
      <c r="F134" s="48">
        <f t="shared" si="7"/>
        <v>0</v>
      </c>
      <c r="G134" s="62">
        <v>0</v>
      </c>
      <c r="H134" s="65">
        <f t="shared" si="8"/>
        <v>0</v>
      </c>
    </row>
    <row r="135" spans="1:8" ht="20.25">
      <c r="A135" s="14" t="s">
        <v>860</v>
      </c>
      <c r="B135" s="8" t="s">
        <v>732</v>
      </c>
      <c r="C135" s="14" t="s">
        <v>8</v>
      </c>
      <c r="D135" s="9">
        <v>14</v>
      </c>
      <c r="E135" s="48">
        <v>0</v>
      </c>
      <c r="F135" s="48">
        <f t="shared" si="7"/>
        <v>0</v>
      </c>
      <c r="G135" s="62">
        <v>0</v>
      </c>
      <c r="H135" s="65">
        <f t="shared" si="8"/>
        <v>0</v>
      </c>
    </row>
    <row r="136" spans="1:8" ht="15" customHeight="1">
      <c r="A136" s="14" t="s">
        <v>861</v>
      </c>
      <c r="B136" s="8" t="s">
        <v>678</v>
      </c>
      <c r="C136" s="14" t="s">
        <v>8</v>
      </c>
      <c r="D136" s="9">
        <v>163</v>
      </c>
      <c r="E136" s="48">
        <v>0</v>
      </c>
      <c r="F136" s="48">
        <f t="shared" si="7"/>
        <v>0</v>
      </c>
      <c r="G136" s="62">
        <v>0</v>
      </c>
      <c r="H136" s="65">
        <f t="shared" si="8"/>
        <v>0</v>
      </c>
    </row>
    <row r="137" spans="1:8" ht="15" customHeight="1">
      <c r="A137" s="14" t="s">
        <v>862</v>
      </c>
      <c r="B137" s="8" t="s">
        <v>254</v>
      </c>
      <c r="C137" s="14" t="s">
        <v>8</v>
      </c>
      <c r="D137" s="9">
        <v>12</v>
      </c>
      <c r="E137" s="48">
        <v>0</v>
      </c>
      <c r="F137" s="48">
        <f t="shared" si="7"/>
        <v>0</v>
      </c>
      <c r="G137" s="62">
        <v>0</v>
      </c>
      <c r="H137" s="65">
        <f t="shared" si="8"/>
        <v>0</v>
      </c>
    </row>
    <row r="138" spans="1:8" ht="15" customHeight="1">
      <c r="A138" s="14" t="s">
        <v>863</v>
      </c>
      <c r="B138" s="8" t="s">
        <v>255</v>
      </c>
      <c r="C138" s="14" t="s">
        <v>8</v>
      </c>
      <c r="D138" s="9">
        <v>8</v>
      </c>
      <c r="E138" s="48">
        <v>0</v>
      </c>
      <c r="F138" s="48">
        <f t="shared" si="7"/>
        <v>0</v>
      </c>
      <c r="G138" s="62">
        <v>0</v>
      </c>
      <c r="H138" s="65">
        <f t="shared" si="8"/>
        <v>0</v>
      </c>
    </row>
    <row r="139" spans="1:8" ht="15" customHeight="1">
      <c r="A139" s="14" t="s">
        <v>864</v>
      </c>
      <c r="B139" s="8" t="s">
        <v>256</v>
      </c>
      <c r="C139" s="14" t="s">
        <v>8</v>
      </c>
      <c r="D139" s="9">
        <v>14</v>
      </c>
      <c r="E139" s="48">
        <v>0</v>
      </c>
      <c r="F139" s="48">
        <f t="shared" si="7"/>
        <v>0</v>
      </c>
      <c r="G139" s="62">
        <v>0</v>
      </c>
      <c r="H139" s="65">
        <f t="shared" si="8"/>
        <v>0</v>
      </c>
    </row>
    <row r="140" spans="1:8" ht="14.25">
      <c r="A140" s="14" t="s">
        <v>865</v>
      </c>
      <c r="B140" s="8" t="s">
        <v>257</v>
      </c>
      <c r="C140" s="14" t="s">
        <v>8</v>
      </c>
      <c r="D140" s="9">
        <v>4</v>
      </c>
      <c r="E140" s="48">
        <v>0</v>
      </c>
      <c r="F140" s="48">
        <f t="shared" si="7"/>
        <v>0</v>
      </c>
      <c r="G140" s="62">
        <v>0</v>
      </c>
      <c r="H140" s="65">
        <f t="shared" si="8"/>
        <v>0</v>
      </c>
    </row>
    <row r="141" spans="1:8" ht="14.25">
      <c r="A141" s="14" t="s">
        <v>866</v>
      </c>
      <c r="B141" s="8" t="s">
        <v>258</v>
      </c>
      <c r="C141" s="14" t="s">
        <v>8</v>
      </c>
      <c r="D141" s="9">
        <v>5</v>
      </c>
      <c r="E141" s="48">
        <v>0</v>
      </c>
      <c r="F141" s="48">
        <f t="shared" si="7"/>
        <v>0</v>
      </c>
      <c r="G141" s="62">
        <v>0</v>
      </c>
      <c r="H141" s="65">
        <f t="shared" si="8"/>
        <v>0</v>
      </c>
    </row>
    <row r="142" spans="1:8" ht="15" customHeight="1">
      <c r="A142" s="14" t="s">
        <v>867</v>
      </c>
      <c r="B142" s="8" t="s">
        <v>259</v>
      </c>
      <c r="C142" s="14" t="s">
        <v>8</v>
      </c>
      <c r="D142" s="9">
        <v>7</v>
      </c>
      <c r="E142" s="48">
        <v>0</v>
      </c>
      <c r="F142" s="48">
        <f t="shared" si="7"/>
        <v>0</v>
      </c>
      <c r="G142" s="62">
        <v>0</v>
      </c>
      <c r="H142" s="65">
        <f t="shared" si="8"/>
        <v>0</v>
      </c>
    </row>
    <row r="143" spans="1:8" ht="15" customHeight="1">
      <c r="A143" s="14" t="s">
        <v>868</v>
      </c>
      <c r="B143" s="8" t="s">
        <v>260</v>
      </c>
      <c r="C143" s="14" t="s">
        <v>8</v>
      </c>
      <c r="D143" s="9">
        <v>11</v>
      </c>
      <c r="E143" s="48">
        <v>0</v>
      </c>
      <c r="F143" s="48">
        <f t="shared" si="7"/>
        <v>0</v>
      </c>
      <c r="G143" s="62">
        <v>0</v>
      </c>
      <c r="H143" s="65">
        <f t="shared" si="8"/>
        <v>0</v>
      </c>
    </row>
    <row r="144" spans="1:8" ht="15" customHeight="1">
      <c r="A144" s="14" t="s">
        <v>869</v>
      </c>
      <c r="B144" s="8" t="s">
        <v>261</v>
      </c>
      <c r="C144" s="14" t="s">
        <v>8</v>
      </c>
      <c r="D144" s="9">
        <v>13</v>
      </c>
      <c r="E144" s="48">
        <v>0</v>
      </c>
      <c r="F144" s="48">
        <f t="shared" si="7"/>
        <v>0</v>
      </c>
      <c r="G144" s="62">
        <v>0</v>
      </c>
      <c r="H144" s="65">
        <f t="shared" si="8"/>
        <v>0</v>
      </c>
    </row>
    <row r="145" spans="1:8" ht="15" customHeight="1">
      <c r="A145" s="14" t="s">
        <v>870</v>
      </c>
      <c r="B145" s="8" t="s">
        <v>262</v>
      </c>
      <c r="C145" s="14" t="s">
        <v>8</v>
      </c>
      <c r="D145" s="9">
        <v>4</v>
      </c>
      <c r="E145" s="48">
        <v>0</v>
      </c>
      <c r="F145" s="48">
        <f t="shared" si="7"/>
        <v>0</v>
      </c>
      <c r="G145" s="62">
        <v>0</v>
      </c>
      <c r="H145" s="65">
        <f t="shared" si="8"/>
        <v>0</v>
      </c>
    </row>
    <row r="146" spans="1:8" ht="15" customHeight="1">
      <c r="A146" s="14" t="s">
        <v>871</v>
      </c>
      <c r="B146" s="8" t="s">
        <v>263</v>
      </c>
      <c r="C146" s="14" t="s">
        <v>8</v>
      </c>
      <c r="D146" s="9">
        <v>4</v>
      </c>
      <c r="E146" s="48">
        <v>0</v>
      </c>
      <c r="F146" s="48">
        <f t="shared" si="7"/>
        <v>0</v>
      </c>
      <c r="G146" s="62">
        <v>0</v>
      </c>
      <c r="H146" s="65">
        <f t="shared" si="8"/>
        <v>0</v>
      </c>
    </row>
    <row r="147" spans="1:8" ht="20.25">
      <c r="A147" s="14" t="s">
        <v>872</v>
      </c>
      <c r="B147" s="8" t="s">
        <v>680</v>
      </c>
      <c r="C147" s="14" t="s">
        <v>8</v>
      </c>
      <c r="D147" s="9">
        <v>25</v>
      </c>
      <c r="E147" s="48">
        <v>0</v>
      </c>
      <c r="F147" s="48">
        <f t="shared" si="7"/>
        <v>0</v>
      </c>
      <c r="G147" s="62">
        <v>0</v>
      </c>
      <c r="H147" s="65">
        <f t="shared" si="8"/>
        <v>0</v>
      </c>
    </row>
    <row r="148" spans="1:8" ht="15" customHeight="1">
      <c r="A148" s="14" t="s">
        <v>873</v>
      </c>
      <c r="B148" s="8" t="s">
        <v>679</v>
      </c>
      <c r="C148" s="14" t="s">
        <v>8</v>
      </c>
      <c r="D148" s="9">
        <v>15</v>
      </c>
      <c r="E148" s="48">
        <v>0</v>
      </c>
      <c r="F148" s="48">
        <f t="shared" si="7"/>
        <v>0</v>
      </c>
      <c r="G148" s="62">
        <v>0</v>
      </c>
      <c r="H148" s="65">
        <f t="shared" si="8"/>
        <v>0</v>
      </c>
    </row>
    <row r="149" spans="1:8" ht="15" customHeight="1">
      <c r="A149" s="14" t="s">
        <v>874</v>
      </c>
      <c r="B149" s="8" t="s">
        <v>681</v>
      </c>
      <c r="C149" s="14" t="s">
        <v>8</v>
      </c>
      <c r="D149" s="9">
        <v>82</v>
      </c>
      <c r="E149" s="48">
        <v>0</v>
      </c>
      <c r="F149" s="48">
        <f t="shared" si="7"/>
        <v>0</v>
      </c>
      <c r="G149" s="62">
        <v>0</v>
      </c>
      <c r="H149" s="65">
        <f t="shared" si="8"/>
        <v>0</v>
      </c>
    </row>
    <row r="150" spans="1:8" ht="23.25" customHeight="1">
      <c r="A150" s="14" t="s">
        <v>875</v>
      </c>
      <c r="B150" s="8" t="s">
        <v>264</v>
      </c>
      <c r="C150" s="14" t="s">
        <v>8</v>
      </c>
      <c r="D150" s="9">
        <v>14</v>
      </c>
      <c r="E150" s="48">
        <v>0</v>
      </c>
      <c r="F150" s="48">
        <f t="shared" si="7"/>
        <v>0</v>
      </c>
      <c r="G150" s="62">
        <v>0</v>
      </c>
      <c r="H150" s="65">
        <f t="shared" si="8"/>
        <v>0</v>
      </c>
    </row>
    <row r="151" spans="1:8" ht="15" customHeight="1">
      <c r="A151" s="13"/>
      <c r="B151" s="10" t="s">
        <v>684</v>
      </c>
      <c r="C151" s="13"/>
      <c r="D151" s="11"/>
      <c r="E151" s="12"/>
      <c r="F151" s="50">
        <f>SUM(F152:F184)</f>
        <v>0</v>
      </c>
      <c r="G151" s="62">
        <v>0</v>
      </c>
      <c r="H151" s="65">
        <f t="shared" si="8"/>
        <v>0</v>
      </c>
    </row>
    <row r="152" spans="1:8" ht="14.25">
      <c r="A152" s="14" t="s">
        <v>876</v>
      </c>
      <c r="B152" s="8" t="s">
        <v>724</v>
      </c>
      <c r="C152" s="14" t="s">
        <v>8</v>
      </c>
      <c r="D152" s="9">
        <v>4</v>
      </c>
      <c r="E152" s="48">
        <v>0</v>
      </c>
      <c r="F152" s="48">
        <f>E152*D152</f>
        <v>0</v>
      </c>
      <c r="G152" s="62">
        <v>0</v>
      </c>
      <c r="H152" s="65">
        <f t="shared" si="8"/>
        <v>0</v>
      </c>
    </row>
    <row r="153" spans="1:8" ht="15" customHeight="1">
      <c r="A153" s="14" t="s">
        <v>877</v>
      </c>
      <c r="B153" s="8" t="s">
        <v>718</v>
      </c>
      <c r="C153" s="14" t="s">
        <v>8</v>
      </c>
      <c r="D153" s="9">
        <v>3</v>
      </c>
      <c r="E153" s="48">
        <v>0</v>
      </c>
      <c r="F153" s="48">
        <f aca="true" t="shared" si="9" ref="F153:F184">E153*D153</f>
        <v>0</v>
      </c>
      <c r="G153" s="62">
        <v>0</v>
      </c>
      <c r="H153" s="65">
        <f t="shared" si="8"/>
        <v>0</v>
      </c>
    </row>
    <row r="154" spans="1:8" ht="15" customHeight="1">
      <c r="A154" s="14" t="s">
        <v>878</v>
      </c>
      <c r="B154" s="8" t="s">
        <v>683</v>
      </c>
      <c r="C154" s="14" t="s">
        <v>8</v>
      </c>
      <c r="D154" s="9">
        <v>1</v>
      </c>
      <c r="E154" s="48">
        <v>0</v>
      </c>
      <c r="F154" s="48">
        <f t="shared" si="9"/>
        <v>0</v>
      </c>
      <c r="G154" s="62">
        <v>0</v>
      </c>
      <c r="H154" s="65">
        <f t="shared" si="8"/>
        <v>0</v>
      </c>
    </row>
    <row r="155" spans="1:8" ht="15" customHeight="1">
      <c r="A155" s="14" t="s">
        <v>879</v>
      </c>
      <c r="B155" s="8" t="s">
        <v>719</v>
      </c>
      <c r="C155" s="14" t="s">
        <v>8</v>
      </c>
      <c r="D155" s="9">
        <v>1</v>
      </c>
      <c r="E155" s="48">
        <v>0</v>
      </c>
      <c r="F155" s="48">
        <f t="shared" si="9"/>
        <v>0</v>
      </c>
      <c r="G155" s="62">
        <v>0</v>
      </c>
      <c r="H155" s="65">
        <f t="shared" si="8"/>
        <v>0</v>
      </c>
    </row>
    <row r="156" spans="1:8" ht="15" customHeight="1">
      <c r="A156" s="14" t="s">
        <v>880</v>
      </c>
      <c r="B156" s="8" t="s">
        <v>720</v>
      </c>
      <c r="C156" s="14" t="s">
        <v>8</v>
      </c>
      <c r="D156" s="9">
        <v>4</v>
      </c>
      <c r="E156" s="48">
        <v>0</v>
      </c>
      <c r="F156" s="48">
        <f t="shared" si="9"/>
        <v>0</v>
      </c>
      <c r="G156" s="62">
        <v>0</v>
      </c>
      <c r="H156" s="65">
        <f t="shared" si="8"/>
        <v>0</v>
      </c>
    </row>
    <row r="157" spans="1:8" ht="15" customHeight="1">
      <c r="A157" s="14" t="s">
        <v>881</v>
      </c>
      <c r="B157" s="8" t="s">
        <v>722</v>
      </c>
      <c r="C157" s="14" t="s">
        <v>8</v>
      </c>
      <c r="D157" s="9">
        <v>5</v>
      </c>
      <c r="E157" s="48">
        <v>0</v>
      </c>
      <c r="F157" s="48">
        <f t="shared" si="9"/>
        <v>0</v>
      </c>
      <c r="G157" s="62">
        <v>0</v>
      </c>
      <c r="H157" s="65">
        <f t="shared" si="8"/>
        <v>0</v>
      </c>
    </row>
    <row r="158" spans="1:8" ht="15" customHeight="1">
      <c r="A158" s="14" t="s">
        <v>882</v>
      </c>
      <c r="B158" s="8" t="s">
        <v>723</v>
      </c>
      <c r="C158" s="14" t="s">
        <v>8</v>
      </c>
      <c r="D158" s="9">
        <v>7</v>
      </c>
      <c r="E158" s="48">
        <v>0</v>
      </c>
      <c r="F158" s="48">
        <f t="shared" si="9"/>
        <v>0</v>
      </c>
      <c r="G158" s="62">
        <v>0</v>
      </c>
      <c r="H158" s="65">
        <f t="shared" si="8"/>
        <v>0</v>
      </c>
    </row>
    <row r="159" spans="1:8" ht="15" customHeight="1">
      <c r="A159" s="14" t="s">
        <v>883</v>
      </c>
      <c r="B159" s="8" t="s">
        <v>721</v>
      </c>
      <c r="C159" s="14" t="s">
        <v>8</v>
      </c>
      <c r="D159" s="9">
        <v>8</v>
      </c>
      <c r="E159" s="48">
        <v>0</v>
      </c>
      <c r="F159" s="48">
        <f t="shared" si="9"/>
        <v>0</v>
      </c>
      <c r="G159" s="62">
        <v>0</v>
      </c>
      <c r="H159" s="65">
        <f t="shared" si="8"/>
        <v>0</v>
      </c>
    </row>
    <row r="160" spans="1:8" ht="14.25">
      <c r="A160" s="14" t="s">
        <v>884</v>
      </c>
      <c r="B160" s="8" t="s">
        <v>734</v>
      </c>
      <c r="C160" s="14" t="s">
        <v>8</v>
      </c>
      <c r="D160" s="9">
        <v>4</v>
      </c>
      <c r="E160" s="48">
        <v>0</v>
      </c>
      <c r="F160" s="48">
        <f t="shared" si="9"/>
        <v>0</v>
      </c>
      <c r="G160" s="62">
        <v>0</v>
      </c>
      <c r="H160" s="65">
        <f t="shared" si="8"/>
        <v>0</v>
      </c>
    </row>
    <row r="161" spans="1:8" ht="14.25">
      <c r="A161" s="14" t="s">
        <v>885</v>
      </c>
      <c r="B161" s="8" t="s">
        <v>735</v>
      </c>
      <c r="C161" s="14" t="s">
        <v>8</v>
      </c>
      <c r="D161" s="9">
        <v>5</v>
      </c>
      <c r="E161" s="48">
        <v>0</v>
      </c>
      <c r="F161" s="48">
        <f t="shared" si="9"/>
        <v>0</v>
      </c>
      <c r="G161" s="62">
        <v>0</v>
      </c>
      <c r="H161" s="65">
        <f t="shared" si="8"/>
        <v>0</v>
      </c>
    </row>
    <row r="162" spans="1:8" ht="14.25">
      <c r="A162" s="14" t="s">
        <v>886</v>
      </c>
      <c r="B162" s="8" t="s">
        <v>736</v>
      </c>
      <c r="C162" s="14" t="s">
        <v>8</v>
      </c>
      <c r="D162" s="9">
        <v>7</v>
      </c>
      <c r="E162" s="48">
        <v>0</v>
      </c>
      <c r="F162" s="48">
        <f t="shared" si="9"/>
        <v>0</v>
      </c>
      <c r="G162" s="62">
        <v>0</v>
      </c>
      <c r="H162" s="65">
        <f t="shared" si="8"/>
        <v>0</v>
      </c>
    </row>
    <row r="163" spans="1:8" ht="14.25">
      <c r="A163" s="14" t="s">
        <v>887</v>
      </c>
      <c r="B163" s="8" t="s">
        <v>737</v>
      </c>
      <c r="C163" s="14" t="s">
        <v>8</v>
      </c>
      <c r="D163" s="9">
        <v>4</v>
      </c>
      <c r="E163" s="48">
        <v>0</v>
      </c>
      <c r="F163" s="48">
        <f t="shared" si="9"/>
        <v>0</v>
      </c>
      <c r="G163" s="62">
        <v>0</v>
      </c>
      <c r="H163" s="65">
        <f t="shared" si="8"/>
        <v>0</v>
      </c>
    </row>
    <row r="164" spans="1:8" ht="14.25">
      <c r="A164" s="14" t="s">
        <v>888</v>
      </c>
      <c r="B164" s="8" t="s">
        <v>738</v>
      </c>
      <c r="C164" s="14" t="s">
        <v>8</v>
      </c>
      <c r="D164" s="9">
        <v>5</v>
      </c>
      <c r="E164" s="48">
        <v>0</v>
      </c>
      <c r="F164" s="48">
        <f t="shared" si="9"/>
        <v>0</v>
      </c>
      <c r="G164" s="62">
        <v>0</v>
      </c>
      <c r="H164" s="65">
        <f t="shared" si="8"/>
        <v>0</v>
      </c>
    </row>
    <row r="165" spans="1:8" ht="15" customHeight="1">
      <c r="A165" s="14" t="s">
        <v>889</v>
      </c>
      <c r="B165" s="8" t="s">
        <v>679</v>
      </c>
      <c r="C165" s="14" t="s">
        <v>8</v>
      </c>
      <c r="D165" s="9">
        <v>15</v>
      </c>
      <c r="E165" s="48">
        <v>0</v>
      </c>
      <c r="F165" s="48">
        <f t="shared" si="9"/>
        <v>0</v>
      </c>
      <c r="G165" s="62">
        <v>0</v>
      </c>
      <c r="H165" s="65">
        <f t="shared" si="8"/>
        <v>0</v>
      </c>
    </row>
    <row r="166" spans="1:8" ht="15" customHeight="1">
      <c r="A166" s="14" t="s">
        <v>890</v>
      </c>
      <c r="B166" s="8" t="s">
        <v>681</v>
      </c>
      <c r="C166" s="14" t="s">
        <v>8</v>
      </c>
      <c r="D166" s="9">
        <v>25</v>
      </c>
      <c r="E166" s="48">
        <v>0</v>
      </c>
      <c r="F166" s="48">
        <f t="shared" si="9"/>
        <v>0</v>
      </c>
      <c r="G166" s="62">
        <v>0</v>
      </c>
      <c r="H166" s="65">
        <f t="shared" si="8"/>
        <v>0</v>
      </c>
    </row>
    <row r="167" spans="1:8" ht="15" customHeight="1">
      <c r="A167" s="14" t="s">
        <v>891</v>
      </c>
      <c r="B167" s="8" t="s">
        <v>726</v>
      </c>
      <c r="C167" s="14" t="s">
        <v>539</v>
      </c>
      <c r="D167" s="9">
        <v>1</v>
      </c>
      <c r="E167" s="48">
        <v>0</v>
      </c>
      <c r="F167" s="48">
        <f t="shared" si="9"/>
        <v>0</v>
      </c>
      <c r="G167" s="62">
        <v>0</v>
      </c>
      <c r="H167" s="65">
        <f t="shared" si="8"/>
        <v>0</v>
      </c>
    </row>
    <row r="168" spans="1:8" ht="15" customHeight="1">
      <c r="A168" s="14" t="s">
        <v>892</v>
      </c>
      <c r="B168" s="8" t="s">
        <v>685</v>
      </c>
      <c r="C168" s="14" t="s">
        <v>539</v>
      </c>
      <c r="D168" s="9">
        <v>1</v>
      </c>
      <c r="E168" s="48">
        <v>0</v>
      </c>
      <c r="F168" s="48">
        <f t="shared" si="9"/>
        <v>0</v>
      </c>
      <c r="G168" s="62">
        <v>0</v>
      </c>
      <c r="H168" s="65">
        <f t="shared" si="8"/>
        <v>0</v>
      </c>
    </row>
    <row r="169" spans="1:8" ht="15" customHeight="1">
      <c r="A169" s="14" t="s">
        <v>893</v>
      </c>
      <c r="B169" s="8" t="s">
        <v>725</v>
      </c>
      <c r="C169" s="14" t="s">
        <v>539</v>
      </c>
      <c r="D169" s="9">
        <v>1</v>
      </c>
      <c r="E169" s="48">
        <v>0</v>
      </c>
      <c r="F169" s="48">
        <f t="shared" si="9"/>
        <v>0</v>
      </c>
      <c r="G169" s="62">
        <v>0</v>
      </c>
      <c r="H169" s="65">
        <f t="shared" si="8"/>
        <v>0</v>
      </c>
    </row>
    <row r="170" spans="1:8" ht="15" customHeight="1">
      <c r="A170" s="14" t="s">
        <v>894</v>
      </c>
      <c r="B170" s="8" t="s">
        <v>727</v>
      </c>
      <c r="C170" s="14" t="s">
        <v>539</v>
      </c>
      <c r="D170" s="9">
        <v>1</v>
      </c>
      <c r="E170" s="48">
        <v>0</v>
      </c>
      <c r="F170" s="48">
        <f t="shared" si="9"/>
        <v>0</v>
      </c>
      <c r="G170" s="62">
        <v>0</v>
      </c>
      <c r="H170" s="65">
        <f t="shared" si="8"/>
        <v>0</v>
      </c>
    </row>
    <row r="171" spans="1:8" ht="15" customHeight="1">
      <c r="A171" s="14" t="s">
        <v>895</v>
      </c>
      <c r="B171" s="8" t="s">
        <v>728</v>
      </c>
      <c r="C171" s="14" t="s">
        <v>539</v>
      </c>
      <c r="D171" s="9">
        <v>1</v>
      </c>
      <c r="E171" s="48">
        <v>0</v>
      </c>
      <c r="F171" s="48">
        <f t="shared" si="9"/>
        <v>0</v>
      </c>
      <c r="G171" s="62">
        <v>0</v>
      </c>
      <c r="H171" s="65">
        <f t="shared" si="8"/>
        <v>0</v>
      </c>
    </row>
    <row r="172" spans="1:8" ht="15" customHeight="1">
      <c r="A172" s="14" t="s">
        <v>896</v>
      </c>
      <c r="B172" s="8" t="s">
        <v>729</v>
      </c>
      <c r="C172" s="14" t="s">
        <v>539</v>
      </c>
      <c r="D172" s="9">
        <v>1</v>
      </c>
      <c r="E172" s="48">
        <v>0</v>
      </c>
      <c r="F172" s="48">
        <f t="shared" si="9"/>
        <v>0</v>
      </c>
      <c r="G172" s="62">
        <v>0</v>
      </c>
      <c r="H172" s="65">
        <f t="shared" si="8"/>
        <v>0</v>
      </c>
    </row>
    <row r="173" spans="1:8" ht="15" customHeight="1">
      <c r="A173" s="14" t="s">
        <v>897</v>
      </c>
      <c r="B173" s="8" t="s">
        <v>730</v>
      </c>
      <c r="C173" s="14" t="s">
        <v>539</v>
      </c>
      <c r="D173" s="9">
        <v>1</v>
      </c>
      <c r="E173" s="48">
        <v>0</v>
      </c>
      <c r="F173" s="48">
        <f t="shared" si="9"/>
        <v>0</v>
      </c>
      <c r="G173" s="62">
        <v>0</v>
      </c>
      <c r="H173" s="65">
        <f t="shared" si="8"/>
        <v>0</v>
      </c>
    </row>
    <row r="174" spans="1:8" ht="15" customHeight="1">
      <c r="A174" s="14" t="s">
        <v>898</v>
      </c>
      <c r="B174" s="8" t="s">
        <v>1192</v>
      </c>
      <c r="C174" s="14" t="s">
        <v>539</v>
      </c>
      <c r="D174" s="9">
        <v>1</v>
      </c>
      <c r="E174" s="48">
        <v>0</v>
      </c>
      <c r="F174" s="48">
        <f t="shared" si="9"/>
        <v>0</v>
      </c>
      <c r="G174" s="62">
        <v>0</v>
      </c>
      <c r="H174" s="65">
        <f t="shared" si="8"/>
        <v>0</v>
      </c>
    </row>
    <row r="175" spans="1:8" ht="15" customHeight="1">
      <c r="A175" s="14" t="s">
        <v>899</v>
      </c>
      <c r="B175" s="8" t="s">
        <v>687</v>
      </c>
      <c r="C175" s="14" t="s">
        <v>539</v>
      </c>
      <c r="D175" s="9">
        <v>1</v>
      </c>
      <c r="E175" s="48">
        <v>0</v>
      </c>
      <c r="F175" s="48">
        <f t="shared" si="9"/>
        <v>0</v>
      </c>
      <c r="G175" s="62">
        <v>0</v>
      </c>
      <c r="H175" s="65">
        <f t="shared" si="8"/>
        <v>0</v>
      </c>
    </row>
    <row r="176" spans="1:8" ht="15" customHeight="1">
      <c r="A176" s="14" t="s">
        <v>900</v>
      </c>
      <c r="B176" s="8" t="s">
        <v>695</v>
      </c>
      <c r="C176" s="14" t="s">
        <v>539</v>
      </c>
      <c r="D176" s="9">
        <v>1</v>
      </c>
      <c r="E176" s="48">
        <v>0</v>
      </c>
      <c r="F176" s="48">
        <f t="shared" si="9"/>
        <v>0</v>
      </c>
      <c r="G176" s="62">
        <v>0</v>
      </c>
      <c r="H176" s="65">
        <f t="shared" si="8"/>
        <v>0</v>
      </c>
    </row>
    <row r="177" spans="1:8" ht="15" customHeight="1">
      <c r="A177" s="14" t="s">
        <v>901</v>
      </c>
      <c r="B177" s="8" t="s">
        <v>686</v>
      </c>
      <c r="C177" s="14" t="s">
        <v>539</v>
      </c>
      <c r="D177" s="9">
        <v>1</v>
      </c>
      <c r="E177" s="48">
        <v>0</v>
      </c>
      <c r="F177" s="48">
        <f t="shared" si="9"/>
        <v>0</v>
      </c>
      <c r="G177" s="62">
        <v>0</v>
      </c>
      <c r="H177" s="65">
        <f t="shared" si="8"/>
        <v>0</v>
      </c>
    </row>
    <row r="178" spans="1:8" ht="15" customHeight="1">
      <c r="A178" s="14" t="s">
        <v>902</v>
      </c>
      <c r="B178" s="8" t="s">
        <v>689</v>
      </c>
      <c r="C178" s="14" t="s">
        <v>539</v>
      </c>
      <c r="D178" s="9">
        <v>1</v>
      </c>
      <c r="E178" s="48">
        <v>0</v>
      </c>
      <c r="F178" s="48">
        <f t="shared" si="9"/>
        <v>0</v>
      </c>
      <c r="G178" s="62">
        <v>0</v>
      </c>
      <c r="H178" s="65">
        <f t="shared" si="8"/>
        <v>0</v>
      </c>
    </row>
    <row r="179" spans="1:8" ht="15" customHeight="1">
      <c r="A179" s="14" t="s">
        <v>903</v>
      </c>
      <c r="B179" s="8" t="s">
        <v>690</v>
      </c>
      <c r="C179" s="14" t="s">
        <v>539</v>
      </c>
      <c r="D179" s="9">
        <v>1</v>
      </c>
      <c r="E179" s="48">
        <v>0</v>
      </c>
      <c r="F179" s="48">
        <f t="shared" si="9"/>
        <v>0</v>
      </c>
      <c r="G179" s="62">
        <v>0</v>
      </c>
      <c r="H179" s="65">
        <f t="shared" si="8"/>
        <v>0</v>
      </c>
    </row>
    <row r="180" spans="1:8" ht="15" customHeight="1">
      <c r="A180" s="14" t="s">
        <v>904</v>
      </c>
      <c r="B180" s="8" t="s">
        <v>691</v>
      </c>
      <c r="C180" s="14" t="s">
        <v>539</v>
      </c>
      <c r="D180" s="9">
        <v>1</v>
      </c>
      <c r="E180" s="48">
        <v>0</v>
      </c>
      <c r="F180" s="48">
        <f t="shared" si="9"/>
        <v>0</v>
      </c>
      <c r="G180" s="62">
        <v>0</v>
      </c>
      <c r="H180" s="65">
        <f t="shared" si="8"/>
        <v>0</v>
      </c>
    </row>
    <row r="181" spans="1:8" ht="15" customHeight="1">
      <c r="A181" s="14" t="s">
        <v>905</v>
      </c>
      <c r="B181" s="8" t="s">
        <v>693</v>
      </c>
      <c r="C181" s="14" t="s">
        <v>539</v>
      </c>
      <c r="D181" s="9">
        <v>1</v>
      </c>
      <c r="E181" s="48">
        <v>0</v>
      </c>
      <c r="F181" s="48">
        <f t="shared" si="9"/>
        <v>0</v>
      </c>
      <c r="G181" s="62">
        <v>0</v>
      </c>
      <c r="H181" s="65">
        <f t="shared" si="8"/>
        <v>0</v>
      </c>
    </row>
    <row r="182" spans="1:8" ht="15" customHeight="1">
      <c r="A182" s="14" t="s">
        <v>906</v>
      </c>
      <c r="B182" s="8" t="s">
        <v>692</v>
      </c>
      <c r="C182" s="14" t="s">
        <v>539</v>
      </c>
      <c r="D182" s="9">
        <v>1</v>
      </c>
      <c r="E182" s="48">
        <v>0</v>
      </c>
      <c r="F182" s="48">
        <f t="shared" si="9"/>
        <v>0</v>
      </c>
      <c r="G182" s="62">
        <v>0</v>
      </c>
      <c r="H182" s="65">
        <f t="shared" si="8"/>
        <v>0</v>
      </c>
    </row>
    <row r="183" spans="1:8" ht="15" customHeight="1">
      <c r="A183" s="14" t="s">
        <v>907</v>
      </c>
      <c r="B183" s="8" t="s">
        <v>694</v>
      </c>
      <c r="C183" s="14" t="s">
        <v>539</v>
      </c>
      <c r="D183" s="9">
        <v>1</v>
      </c>
      <c r="E183" s="48">
        <v>0</v>
      </c>
      <c r="F183" s="48">
        <f t="shared" si="9"/>
        <v>0</v>
      </c>
      <c r="G183" s="62">
        <v>0</v>
      </c>
      <c r="H183" s="65">
        <f t="shared" si="8"/>
        <v>0</v>
      </c>
    </row>
    <row r="184" spans="1:8" ht="15" customHeight="1">
      <c r="A184" s="14" t="s">
        <v>908</v>
      </c>
      <c r="B184" s="8" t="s">
        <v>688</v>
      </c>
      <c r="C184" s="14" t="s">
        <v>8</v>
      </c>
      <c r="D184" s="9">
        <v>30</v>
      </c>
      <c r="E184" s="48">
        <v>0</v>
      </c>
      <c r="F184" s="48">
        <f t="shared" si="9"/>
        <v>0</v>
      </c>
      <c r="G184" s="62">
        <v>0</v>
      </c>
      <c r="H184" s="65">
        <f t="shared" si="8"/>
        <v>0</v>
      </c>
    </row>
    <row r="185" spans="1:8" ht="15" customHeight="1">
      <c r="A185" s="13"/>
      <c r="B185" s="10" t="s">
        <v>428</v>
      </c>
      <c r="C185" s="13"/>
      <c r="D185" s="11"/>
      <c r="E185" s="12"/>
      <c r="F185" s="49">
        <f>SUM(F186:F190)</f>
        <v>0</v>
      </c>
      <c r="G185" s="62">
        <v>0</v>
      </c>
      <c r="H185" s="65">
        <f t="shared" si="8"/>
        <v>0</v>
      </c>
    </row>
    <row r="186" spans="1:8" ht="15" customHeight="1">
      <c r="A186" s="14" t="s">
        <v>909</v>
      </c>
      <c r="B186" s="8" t="s">
        <v>430</v>
      </c>
      <c r="C186" s="14" t="s">
        <v>429</v>
      </c>
      <c r="D186" s="9">
        <v>10</v>
      </c>
      <c r="E186" s="48">
        <v>0</v>
      </c>
      <c r="F186" s="48">
        <f>E186*D186</f>
        <v>0</v>
      </c>
      <c r="G186" s="62">
        <v>0</v>
      </c>
      <c r="H186" s="65">
        <f t="shared" si="8"/>
        <v>0</v>
      </c>
    </row>
    <row r="187" spans="1:8" ht="15" customHeight="1">
      <c r="A187" s="14" t="s">
        <v>912</v>
      </c>
      <c r="B187" s="8" t="s">
        <v>431</v>
      </c>
      <c r="C187" s="14" t="s">
        <v>429</v>
      </c>
      <c r="D187" s="9">
        <v>10</v>
      </c>
      <c r="E187" s="48">
        <v>0</v>
      </c>
      <c r="F187" s="48">
        <f>E187*D187</f>
        <v>0</v>
      </c>
      <c r="G187" s="62">
        <v>0</v>
      </c>
      <c r="H187" s="65">
        <f t="shared" si="8"/>
        <v>0</v>
      </c>
    </row>
    <row r="188" spans="1:8" ht="15" customHeight="1">
      <c r="A188" s="14" t="s">
        <v>913</v>
      </c>
      <c r="B188" s="8" t="s">
        <v>432</v>
      </c>
      <c r="C188" s="14" t="s">
        <v>429</v>
      </c>
      <c r="D188" s="9">
        <v>10</v>
      </c>
      <c r="E188" s="48">
        <v>0</v>
      </c>
      <c r="F188" s="48">
        <f>E188*D188</f>
        <v>0</v>
      </c>
      <c r="G188" s="62">
        <v>0</v>
      </c>
      <c r="H188" s="65">
        <f t="shared" si="8"/>
        <v>0</v>
      </c>
    </row>
    <row r="189" spans="1:8" ht="15" customHeight="1">
      <c r="A189" s="14" t="s">
        <v>914</v>
      </c>
      <c r="B189" s="8" t="s">
        <v>435</v>
      </c>
      <c r="C189" s="14" t="s">
        <v>429</v>
      </c>
      <c r="D189" s="9">
        <v>10</v>
      </c>
      <c r="E189" s="48">
        <v>0</v>
      </c>
      <c r="F189" s="48">
        <f>E189*D189</f>
        <v>0</v>
      </c>
      <c r="G189" s="62">
        <v>0</v>
      </c>
      <c r="H189" s="65">
        <f t="shared" si="8"/>
        <v>0</v>
      </c>
    </row>
    <row r="190" spans="1:8" ht="15" customHeight="1">
      <c r="A190" s="14" t="s">
        <v>916</v>
      </c>
      <c r="B190" s="8" t="s">
        <v>436</v>
      </c>
      <c r="C190" s="14" t="s">
        <v>429</v>
      </c>
      <c r="D190" s="9">
        <v>10</v>
      </c>
      <c r="E190" s="48">
        <v>0</v>
      </c>
      <c r="F190" s="48">
        <f>E190*D190</f>
        <v>0</v>
      </c>
      <c r="G190" s="62">
        <v>0</v>
      </c>
      <c r="H190" s="65">
        <f t="shared" si="8"/>
        <v>0</v>
      </c>
    </row>
    <row r="191" ht="14.25">
      <c r="H191" s="67"/>
    </row>
    <row r="192" ht="14.25">
      <c r="H192" s="67"/>
    </row>
    <row r="193" ht="14.25">
      <c r="H193" s="67"/>
    </row>
    <row r="194" ht="14.25">
      <c r="H194" s="67"/>
    </row>
    <row r="195" ht="14.25">
      <c r="H195" s="67"/>
    </row>
    <row r="196" ht="14.25">
      <c r="H196" s="67"/>
    </row>
    <row r="197" ht="14.25">
      <c r="H197" s="67"/>
    </row>
    <row r="198" ht="14.25">
      <c r="H198" s="67"/>
    </row>
    <row r="199" ht="14.25">
      <c r="H199" s="67"/>
    </row>
    <row r="200" ht="14.25">
      <c r="H200" s="67"/>
    </row>
    <row r="201" ht="14.25">
      <c r="H201" s="67"/>
    </row>
    <row r="202" ht="14.25">
      <c r="H202" s="67"/>
    </row>
    <row r="203" ht="14.25">
      <c r="H203" s="67"/>
    </row>
    <row r="204" ht="14.25">
      <c r="H204" s="67"/>
    </row>
    <row r="205" ht="14.25">
      <c r="H205" s="67"/>
    </row>
    <row r="206" ht="14.25">
      <c r="H206" s="67"/>
    </row>
    <row r="207" ht="14.25">
      <c r="H207" s="67"/>
    </row>
    <row r="208" ht="14.25">
      <c r="H208" s="67"/>
    </row>
    <row r="209" ht="14.25">
      <c r="H209" s="67"/>
    </row>
    <row r="210" ht="14.25">
      <c r="H210" s="67"/>
    </row>
    <row r="211" ht="14.25">
      <c r="H211" s="67"/>
    </row>
    <row r="212" ht="14.25">
      <c r="H212" s="67"/>
    </row>
    <row r="213" ht="14.25">
      <c r="H213" s="67"/>
    </row>
    <row r="214" ht="14.25">
      <c r="H214" s="67"/>
    </row>
    <row r="215" ht="14.25">
      <c r="H215" s="67"/>
    </row>
    <row r="216" ht="14.25">
      <c r="H216" s="67"/>
    </row>
    <row r="217" ht="14.25">
      <c r="H217" s="67"/>
    </row>
    <row r="218" ht="14.25">
      <c r="H218" s="67"/>
    </row>
    <row r="219" ht="14.25">
      <c r="H219" s="67"/>
    </row>
    <row r="220" ht="14.25">
      <c r="H220" s="67"/>
    </row>
    <row r="221" ht="14.25">
      <c r="H221" s="67"/>
    </row>
    <row r="222" ht="14.25">
      <c r="H222" s="67"/>
    </row>
    <row r="223" ht="14.25">
      <c r="H223" s="67"/>
    </row>
    <row r="224" ht="14.25">
      <c r="H224" s="67"/>
    </row>
    <row r="225" ht="14.25">
      <c r="H225" s="67"/>
    </row>
    <row r="226" ht="14.25">
      <c r="H226" s="67"/>
    </row>
    <row r="227" ht="14.25">
      <c r="H227" s="67"/>
    </row>
    <row r="228" ht="14.25">
      <c r="H228" s="67"/>
    </row>
    <row r="229" ht="14.25">
      <c r="H229" s="67"/>
    </row>
    <row r="230" ht="14.25">
      <c r="H230" s="67"/>
    </row>
    <row r="231" ht="14.25">
      <c r="H231" s="67"/>
    </row>
    <row r="232" ht="14.25">
      <c r="H232" s="67"/>
    </row>
    <row r="233" ht="14.25">
      <c r="H233" s="67"/>
    </row>
    <row r="234" ht="14.25">
      <c r="H234" s="67"/>
    </row>
    <row r="235" ht="14.25">
      <c r="H235" s="67"/>
    </row>
    <row r="236" ht="14.25">
      <c r="H236" s="67"/>
    </row>
    <row r="237" ht="14.25">
      <c r="H237" s="67"/>
    </row>
    <row r="238" ht="14.25">
      <c r="H238" s="67"/>
    </row>
    <row r="239" ht="14.25">
      <c r="H239" s="67"/>
    </row>
    <row r="240" ht="14.25">
      <c r="H240" s="67"/>
    </row>
    <row r="241" ht="14.25">
      <c r="H241" s="67"/>
    </row>
    <row r="242" ht="14.25">
      <c r="H242" s="67"/>
    </row>
    <row r="243" ht="14.25">
      <c r="H243" s="67"/>
    </row>
    <row r="244" ht="14.25">
      <c r="H244" s="67"/>
    </row>
  </sheetData>
  <sheetProtection/>
  <printOptions horizontalCentered="1"/>
  <pageMargins left="0.31496062992125984" right="0.31496062992125984" top="0.5905511811023623" bottom="0.5905511811023623" header="0.31496062992125984" footer="0.31496062992125984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7"/>
  <sheetViews>
    <sheetView zoomScalePageLayoutView="0" workbookViewId="0" topLeftCell="A158">
      <selection activeCell="L178" sqref="L178"/>
    </sheetView>
  </sheetViews>
  <sheetFormatPr defaultColWidth="9.140625" defaultRowHeight="15"/>
  <cols>
    <col min="1" max="1" width="5.7109375" style="28" customWidth="1"/>
    <col min="2" max="2" width="50.7109375" style="4" customWidth="1"/>
    <col min="3" max="3" width="5.7109375" style="26" customWidth="1"/>
    <col min="4" max="4" width="10.7109375" style="4" customWidth="1"/>
    <col min="5" max="5" width="12.421875" style="4" customWidth="1"/>
    <col min="6" max="6" width="15.7109375" style="4" customWidth="1"/>
    <col min="7" max="7" width="8.8515625" style="4" customWidth="1"/>
    <col min="8" max="8" width="13.421875" style="66" customWidth="1"/>
    <col min="9" max="16384" width="8.8515625" style="4" customWidth="1"/>
  </cols>
  <sheetData>
    <row r="1" spans="1:8" ht="34.5" customHeight="1">
      <c r="A1" s="32"/>
      <c r="B1" s="32" t="s">
        <v>0</v>
      </c>
      <c r="C1" s="32" t="s">
        <v>1</v>
      </c>
      <c r="D1" s="32" t="s">
        <v>2</v>
      </c>
      <c r="E1" s="60" t="s">
        <v>1276</v>
      </c>
      <c r="F1" s="60" t="s">
        <v>1277</v>
      </c>
      <c r="G1" s="60" t="s">
        <v>1278</v>
      </c>
      <c r="H1" s="69" t="s">
        <v>1279</v>
      </c>
    </row>
    <row r="2" spans="1:8" ht="23.25" customHeight="1">
      <c r="A2" s="41" t="s">
        <v>3</v>
      </c>
      <c r="B2" s="33"/>
      <c r="C2" s="41"/>
      <c r="D2" s="34"/>
      <c r="E2" s="35"/>
      <c r="F2" s="53">
        <f>F3+F176</f>
        <v>0</v>
      </c>
      <c r="G2" s="61"/>
      <c r="H2" s="70"/>
    </row>
    <row r="3" spans="1:8" ht="23.25" customHeight="1">
      <c r="A3" s="42" t="s">
        <v>3</v>
      </c>
      <c r="B3" s="36" t="s">
        <v>446</v>
      </c>
      <c r="C3" s="42"/>
      <c r="D3" s="37"/>
      <c r="E3" s="38"/>
      <c r="F3" s="53">
        <f>SUM(F4:F175)</f>
        <v>0</v>
      </c>
      <c r="G3" s="62">
        <v>0</v>
      </c>
      <c r="H3" s="65">
        <f>F3*G3+F3</f>
        <v>0</v>
      </c>
    </row>
    <row r="4" spans="1:8" ht="23.25" customHeight="1">
      <c r="A4" s="43">
        <v>1</v>
      </c>
      <c r="B4" s="39" t="s">
        <v>447</v>
      </c>
      <c r="C4" s="43" t="s">
        <v>27</v>
      </c>
      <c r="D4" s="40">
        <v>1</v>
      </c>
      <c r="E4" s="52">
        <v>0</v>
      </c>
      <c r="F4" s="52">
        <f>E4*D4</f>
        <v>0</v>
      </c>
      <c r="G4" s="62">
        <v>0</v>
      </c>
      <c r="H4" s="65">
        <f aca="true" t="shared" si="0" ref="H4:H67">F4*G4+F4</f>
        <v>0</v>
      </c>
    </row>
    <row r="5" spans="1:8" ht="23.25" customHeight="1">
      <c r="A5" s="43" t="s">
        <v>25</v>
      </c>
      <c r="B5" s="39" t="s">
        <v>448</v>
      </c>
      <c r="C5" s="43" t="s">
        <v>27</v>
      </c>
      <c r="D5" s="40">
        <v>1</v>
      </c>
      <c r="E5" s="52">
        <v>0</v>
      </c>
      <c r="F5" s="52">
        <f aca="true" t="shared" si="1" ref="F5:F68">E5*D5</f>
        <v>0</v>
      </c>
      <c r="G5" s="62">
        <v>0</v>
      </c>
      <c r="H5" s="65">
        <f t="shared" si="0"/>
        <v>0</v>
      </c>
    </row>
    <row r="6" spans="1:8" ht="23.25" customHeight="1">
      <c r="A6" s="43" t="s">
        <v>30</v>
      </c>
      <c r="B6" s="39" t="s">
        <v>449</v>
      </c>
      <c r="C6" s="43" t="s">
        <v>27</v>
      </c>
      <c r="D6" s="40">
        <v>1</v>
      </c>
      <c r="E6" s="52">
        <v>0</v>
      </c>
      <c r="F6" s="52">
        <f t="shared" si="1"/>
        <v>0</v>
      </c>
      <c r="G6" s="62">
        <v>0</v>
      </c>
      <c r="H6" s="65">
        <f t="shared" si="0"/>
        <v>0</v>
      </c>
    </row>
    <row r="7" spans="1:8" ht="23.25" customHeight="1">
      <c r="A7" s="43" t="s">
        <v>739</v>
      </c>
      <c r="B7" s="39" t="s">
        <v>450</v>
      </c>
      <c r="C7" s="43" t="s">
        <v>27</v>
      </c>
      <c r="D7" s="40">
        <v>1</v>
      </c>
      <c r="E7" s="52">
        <v>0</v>
      </c>
      <c r="F7" s="52">
        <f t="shared" si="1"/>
        <v>0</v>
      </c>
      <c r="G7" s="62">
        <v>0</v>
      </c>
      <c r="H7" s="65">
        <f t="shared" si="0"/>
        <v>0</v>
      </c>
    </row>
    <row r="8" spans="1:8" ht="23.25" customHeight="1">
      <c r="A8" s="43" t="s">
        <v>740</v>
      </c>
      <c r="B8" s="39" t="s">
        <v>451</v>
      </c>
      <c r="C8" s="43" t="s">
        <v>27</v>
      </c>
      <c r="D8" s="40">
        <v>1</v>
      </c>
      <c r="E8" s="52">
        <v>0</v>
      </c>
      <c r="F8" s="52">
        <f t="shared" si="1"/>
        <v>0</v>
      </c>
      <c r="G8" s="62">
        <v>0</v>
      </c>
      <c r="H8" s="65">
        <f t="shared" si="0"/>
        <v>0</v>
      </c>
    </row>
    <row r="9" spans="1:8" ht="23.25" customHeight="1">
      <c r="A9" s="43" t="s">
        <v>50</v>
      </c>
      <c r="B9" s="39" t="s">
        <v>452</v>
      </c>
      <c r="C9" s="43" t="s">
        <v>27</v>
      </c>
      <c r="D9" s="40">
        <v>1</v>
      </c>
      <c r="E9" s="52">
        <v>0</v>
      </c>
      <c r="F9" s="52">
        <f t="shared" si="1"/>
        <v>0</v>
      </c>
      <c r="G9" s="62">
        <v>0</v>
      </c>
      <c r="H9" s="65">
        <f t="shared" si="0"/>
        <v>0</v>
      </c>
    </row>
    <row r="10" spans="1:8" ht="23.25" customHeight="1">
      <c r="A10" s="43" t="s">
        <v>741</v>
      </c>
      <c r="B10" s="39" t="s">
        <v>453</v>
      </c>
      <c r="C10" s="43" t="s">
        <v>27</v>
      </c>
      <c r="D10" s="40">
        <v>1</v>
      </c>
      <c r="E10" s="52">
        <v>0</v>
      </c>
      <c r="F10" s="52">
        <f t="shared" si="1"/>
        <v>0</v>
      </c>
      <c r="G10" s="62">
        <v>0</v>
      </c>
      <c r="H10" s="65">
        <f t="shared" si="0"/>
        <v>0</v>
      </c>
    </row>
    <row r="11" spans="1:8" ht="23.25" customHeight="1">
      <c r="A11" s="43" t="s">
        <v>742</v>
      </c>
      <c r="B11" s="39" t="s">
        <v>454</v>
      </c>
      <c r="C11" s="43" t="s">
        <v>27</v>
      </c>
      <c r="D11" s="40">
        <v>1</v>
      </c>
      <c r="E11" s="52">
        <v>0</v>
      </c>
      <c r="F11" s="52">
        <f t="shared" si="1"/>
        <v>0</v>
      </c>
      <c r="G11" s="62">
        <v>0</v>
      </c>
      <c r="H11" s="65">
        <f t="shared" si="0"/>
        <v>0</v>
      </c>
    </row>
    <row r="12" spans="1:8" ht="23.25" customHeight="1">
      <c r="A12" s="43" t="s">
        <v>101</v>
      </c>
      <c r="B12" s="39" t="s">
        <v>455</v>
      </c>
      <c r="C12" s="43" t="s">
        <v>27</v>
      </c>
      <c r="D12" s="40">
        <v>1</v>
      </c>
      <c r="E12" s="52">
        <v>0</v>
      </c>
      <c r="F12" s="52">
        <f t="shared" si="1"/>
        <v>0</v>
      </c>
      <c r="G12" s="62">
        <v>0</v>
      </c>
      <c r="H12" s="65">
        <f t="shared" si="0"/>
        <v>0</v>
      </c>
    </row>
    <row r="13" spans="1:8" ht="23.25" customHeight="1">
      <c r="A13" s="43" t="s">
        <v>743</v>
      </c>
      <c r="B13" s="39" t="s">
        <v>456</v>
      </c>
      <c r="C13" s="43" t="s">
        <v>27</v>
      </c>
      <c r="D13" s="40">
        <v>1</v>
      </c>
      <c r="E13" s="52">
        <v>0</v>
      </c>
      <c r="F13" s="52">
        <f t="shared" si="1"/>
        <v>0</v>
      </c>
      <c r="G13" s="62">
        <v>0</v>
      </c>
      <c r="H13" s="65">
        <f t="shared" si="0"/>
        <v>0</v>
      </c>
    </row>
    <row r="14" spans="1:8" ht="23.25" customHeight="1">
      <c r="A14" s="43" t="s">
        <v>744</v>
      </c>
      <c r="B14" s="39" t="s">
        <v>457</v>
      </c>
      <c r="C14" s="43" t="s">
        <v>27</v>
      </c>
      <c r="D14" s="40">
        <v>1</v>
      </c>
      <c r="E14" s="52">
        <v>0</v>
      </c>
      <c r="F14" s="52">
        <f t="shared" si="1"/>
        <v>0</v>
      </c>
      <c r="G14" s="62">
        <v>0</v>
      </c>
      <c r="H14" s="65">
        <f t="shared" si="0"/>
        <v>0</v>
      </c>
    </row>
    <row r="15" spans="1:8" ht="23.25" customHeight="1">
      <c r="A15" s="43" t="s">
        <v>745</v>
      </c>
      <c r="B15" s="39" t="s">
        <v>458</v>
      </c>
      <c r="C15" s="43" t="s">
        <v>27</v>
      </c>
      <c r="D15" s="40">
        <v>1</v>
      </c>
      <c r="E15" s="52">
        <v>0</v>
      </c>
      <c r="F15" s="52">
        <f t="shared" si="1"/>
        <v>0</v>
      </c>
      <c r="G15" s="62">
        <v>0</v>
      </c>
      <c r="H15" s="65">
        <f t="shared" si="0"/>
        <v>0</v>
      </c>
    </row>
    <row r="16" spans="1:8" ht="23.25" customHeight="1">
      <c r="A16" s="43" t="s">
        <v>746</v>
      </c>
      <c r="B16" s="39" t="s">
        <v>459</v>
      </c>
      <c r="C16" s="43" t="s">
        <v>27</v>
      </c>
      <c r="D16" s="40">
        <v>1</v>
      </c>
      <c r="E16" s="52">
        <v>0</v>
      </c>
      <c r="F16" s="52">
        <f t="shared" si="1"/>
        <v>0</v>
      </c>
      <c r="G16" s="62">
        <v>0</v>
      </c>
      <c r="H16" s="65">
        <f t="shared" si="0"/>
        <v>0</v>
      </c>
    </row>
    <row r="17" spans="1:8" ht="23.25" customHeight="1">
      <c r="A17" s="43" t="s">
        <v>747</v>
      </c>
      <c r="B17" s="39" t="s">
        <v>460</v>
      </c>
      <c r="C17" s="43" t="s">
        <v>27</v>
      </c>
      <c r="D17" s="40">
        <v>1</v>
      </c>
      <c r="E17" s="52">
        <v>0</v>
      </c>
      <c r="F17" s="52">
        <f t="shared" si="1"/>
        <v>0</v>
      </c>
      <c r="G17" s="62">
        <v>0</v>
      </c>
      <c r="H17" s="65">
        <f t="shared" si="0"/>
        <v>0</v>
      </c>
    </row>
    <row r="18" spans="1:8" ht="23.25" customHeight="1">
      <c r="A18" s="43" t="s">
        <v>748</v>
      </c>
      <c r="B18" s="39" t="s">
        <v>461</v>
      </c>
      <c r="C18" s="43" t="s">
        <v>27</v>
      </c>
      <c r="D18" s="40">
        <v>3</v>
      </c>
      <c r="E18" s="52">
        <v>0</v>
      </c>
      <c r="F18" s="52">
        <f t="shared" si="1"/>
        <v>0</v>
      </c>
      <c r="G18" s="62">
        <v>0</v>
      </c>
      <c r="H18" s="65">
        <f t="shared" si="0"/>
        <v>0</v>
      </c>
    </row>
    <row r="19" spans="1:8" ht="23.25" customHeight="1">
      <c r="A19" s="43" t="s">
        <v>749</v>
      </c>
      <c r="B19" s="39" t="s">
        <v>462</v>
      </c>
      <c r="C19" s="43" t="s">
        <v>27</v>
      </c>
      <c r="D19" s="40">
        <v>3</v>
      </c>
      <c r="E19" s="52">
        <v>0</v>
      </c>
      <c r="F19" s="52">
        <f t="shared" si="1"/>
        <v>0</v>
      </c>
      <c r="G19" s="62">
        <v>0</v>
      </c>
      <c r="H19" s="65">
        <f t="shared" si="0"/>
        <v>0</v>
      </c>
    </row>
    <row r="20" spans="1:8" ht="23.25" customHeight="1">
      <c r="A20" s="43" t="s">
        <v>750</v>
      </c>
      <c r="B20" s="39" t="s">
        <v>463</v>
      </c>
      <c r="C20" s="43" t="s">
        <v>27</v>
      </c>
      <c r="D20" s="40">
        <v>3</v>
      </c>
      <c r="E20" s="52">
        <v>0</v>
      </c>
      <c r="F20" s="52">
        <f t="shared" si="1"/>
        <v>0</v>
      </c>
      <c r="G20" s="62">
        <v>0</v>
      </c>
      <c r="H20" s="65">
        <f t="shared" si="0"/>
        <v>0</v>
      </c>
    </row>
    <row r="21" spans="1:8" ht="23.25" customHeight="1">
      <c r="A21" s="43" t="s">
        <v>751</v>
      </c>
      <c r="B21" s="39" t="s">
        <v>464</v>
      </c>
      <c r="C21" s="43" t="s">
        <v>27</v>
      </c>
      <c r="D21" s="40">
        <v>4</v>
      </c>
      <c r="E21" s="52">
        <v>0</v>
      </c>
      <c r="F21" s="52">
        <f t="shared" si="1"/>
        <v>0</v>
      </c>
      <c r="G21" s="62">
        <v>0</v>
      </c>
      <c r="H21" s="65">
        <f t="shared" si="0"/>
        <v>0</v>
      </c>
    </row>
    <row r="22" spans="1:8" ht="23.25" customHeight="1">
      <c r="A22" s="43" t="s">
        <v>752</v>
      </c>
      <c r="B22" s="39" t="s">
        <v>465</v>
      </c>
      <c r="C22" s="43" t="s">
        <v>27</v>
      </c>
      <c r="D22" s="40">
        <v>4</v>
      </c>
      <c r="E22" s="52">
        <v>0</v>
      </c>
      <c r="F22" s="52">
        <f t="shared" si="1"/>
        <v>0</v>
      </c>
      <c r="G22" s="62">
        <v>0</v>
      </c>
      <c r="H22" s="65">
        <f t="shared" si="0"/>
        <v>0</v>
      </c>
    </row>
    <row r="23" spans="1:8" ht="23.25" customHeight="1">
      <c r="A23" s="43" t="s">
        <v>753</v>
      </c>
      <c r="B23" s="39" t="s">
        <v>466</v>
      </c>
      <c r="C23" s="43" t="s">
        <v>27</v>
      </c>
      <c r="D23" s="40">
        <v>4</v>
      </c>
      <c r="E23" s="52">
        <v>0</v>
      </c>
      <c r="F23" s="52">
        <f t="shared" si="1"/>
        <v>0</v>
      </c>
      <c r="G23" s="62">
        <v>0</v>
      </c>
      <c r="H23" s="65">
        <f t="shared" si="0"/>
        <v>0</v>
      </c>
    </row>
    <row r="24" spans="1:8" ht="23.25" customHeight="1">
      <c r="A24" s="43" t="s">
        <v>754</v>
      </c>
      <c r="B24" s="39" t="s">
        <v>467</v>
      </c>
      <c r="C24" s="43" t="s">
        <v>27</v>
      </c>
      <c r="D24" s="40">
        <v>8</v>
      </c>
      <c r="E24" s="52">
        <v>0</v>
      </c>
      <c r="F24" s="52">
        <f t="shared" si="1"/>
        <v>0</v>
      </c>
      <c r="G24" s="62">
        <v>0</v>
      </c>
      <c r="H24" s="65">
        <f t="shared" si="0"/>
        <v>0</v>
      </c>
    </row>
    <row r="25" spans="1:8" ht="23.25" customHeight="1">
      <c r="A25" s="43" t="s">
        <v>755</v>
      </c>
      <c r="B25" s="39" t="s">
        <v>468</v>
      </c>
      <c r="C25" s="43" t="s">
        <v>27</v>
      </c>
      <c r="D25" s="40">
        <v>10</v>
      </c>
      <c r="E25" s="52">
        <v>0</v>
      </c>
      <c r="F25" s="52">
        <f t="shared" si="1"/>
        <v>0</v>
      </c>
      <c r="G25" s="62">
        <v>0</v>
      </c>
      <c r="H25" s="65">
        <f t="shared" si="0"/>
        <v>0</v>
      </c>
    </row>
    <row r="26" spans="1:8" ht="23.25" customHeight="1">
      <c r="A26" s="43" t="s">
        <v>756</v>
      </c>
      <c r="B26" s="39" t="s">
        <v>469</v>
      </c>
      <c r="C26" s="43" t="s">
        <v>27</v>
      </c>
      <c r="D26" s="40">
        <v>2</v>
      </c>
      <c r="E26" s="52">
        <v>0</v>
      </c>
      <c r="F26" s="52">
        <f t="shared" si="1"/>
        <v>0</v>
      </c>
      <c r="G26" s="62">
        <v>0</v>
      </c>
      <c r="H26" s="65">
        <f t="shared" si="0"/>
        <v>0</v>
      </c>
    </row>
    <row r="27" spans="1:8" ht="23.25" customHeight="1">
      <c r="A27" s="43" t="s">
        <v>757</v>
      </c>
      <c r="B27" s="39" t="s">
        <v>470</v>
      </c>
      <c r="C27" s="43" t="s">
        <v>27</v>
      </c>
      <c r="D27" s="40">
        <v>2</v>
      </c>
      <c r="E27" s="52">
        <v>0</v>
      </c>
      <c r="F27" s="52">
        <f t="shared" si="1"/>
        <v>0</v>
      </c>
      <c r="G27" s="62">
        <v>0</v>
      </c>
      <c r="H27" s="65">
        <f t="shared" si="0"/>
        <v>0</v>
      </c>
    </row>
    <row r="28" spans="1:8" ht="23.25" customHeight="1">
      <c r="A28" s="43" t="s">
        <v>758</v>
      </c>
      <c r="B28" s="39" t="s">
        <v>471</v>
      </c>
      <c r="C28" s="43" t="s">
        <v>27</v>
      </c>
      <c r="D28" s="40">
        <v>6</v>
      </c>
      <c r="E28" s="52">
        <v>0</v>
      </c>
      <c r="F28" s="52">
        <f t="shared" si="1"/>
        <v>0</v>
      </c>
      <c r="G28" s="62">
        <v>0</v>
      </c>
      <c r="H28" s="65">
        <f t="shared" si="0"/>
        <v>0</v>
      </c>
    </row>
    <row r="29" spans="1:8" ht="23.25" customHeight="1">
      <c r="A29" s="43" t="s">
        <v>759</v>
      </c>
      <c r="B29" s="39" t="s">
        <v>472</v>
      </c>
      <c r="C29" s="43" t="s">
        <v>27</v>
      </c>
      <c r="D29" s="40">
        <v>3</v>
      </c>
      <c r="E29" s="52">
        <v>0</v>
      </c>
      <c r="F29" s="52">
        <f t="shared" si="1"/>
        <v>0</v>
      </c>
      <c r="G29" s="62">
        <v>0</v>
      </c>
      <c r="H29" s="65">
        <f t="shared" si="0"/>
        <v>0</v>
      </c>
    </row>
    <row r="30" spans="1:8" ht="23.25" customHeight="1">
      <c r="A30" s="43" t="s">
        <v>760</v>
      </c>
      <c r="B30" s="39" t="s">
        <v>473</v>
      </c>
      <c r="C30" s="43" t="s">
        <v>27</v>
      </c>
      <c r="D30" s="40">
        <v>3</v>
      </c>
      <c r="E30" s="52">
        <v>0</v>
      </c>
      <c r="F30" s="52">
        <f t="shared" si="1"/>
        <v>0</v>
      </c>
      <c r="G30" s="62">
        <v>0</v>
      </c>
      <c r="H30" s="65">
        <f t="shared" si="0"/>
        <v>0</v>
      </c>
    </row>
    <row r="31" spans="1:8" ht="23.25" customHeight="1">
      <c r="A31" s="43" t="s">
        <v>761</v>
      </c>
      <c r="B31" s="39" t="s">
        <v>474</v>
      </c>
      <c r="C31" s="43" t="s">
        <v>27</v>
      </c>
      <c r="D31" s="40">
        <v>1</v>
      </c>
      <c r="E31" s="52">
        <v>0</v>
      </c>
      <c r="F31" s="52">
        <f t="shared" si="1"/>
        <v>0</v>
      </c>
      <c r="G31" s="62">
        <v>0</v>
      </c>
      <c r="H31" s="65">
        <f t="shared" si="0"/>
        <v>0</v>
      </c>
    </row>
    <row r="32" spans="1:8" ht="23.25" customHeight="1">
      <c r="A32" s="43" t="s">
        <v>762</v>
      </c>
      <c r="B32" s="39" t="s">
        <v>475</v>
      </c>
      <c r="C32" s="43" t="s">
        <v>27</v>
      </c>
      <c r="D32" s="40">
        <v>1</v>
      </c>
      <c r="E32" s="52">
        <v>0</v>
      </c>
      <c r="F32" s="52">
        <f t="shared" si="1"/>
        <v>0</v>
      </c>
      <c r="G32" s="62">
        <v>0</v>
      </c>
      <c r="H32" s="65">
        <f t="shared" si="0"/>
        <v>0</v>
      </c>
    </row>
    <row r="33" spans="1:8" ht="23.25" customHeight="1">
      <c r="A33" s="43" t="s">
        <v>763</v>
      </c>
      <c r="B33" s="39" t="s">
        <v>476</v>
      </c>
      <c r="C33" s="43" t="s">
        <v>27</v>
      </c>
      <c r="D33" s="40">
        <v>3</v>
      </c>
      <c r="E33" s="52">
        <v>0</v>
      </c>
      <c r="F33" s="52">
        <f t="shared" si="1"/>
        <v>0</v>
      </c>
      <c r="G33" s="62">
        <v>0</v>
      </c>
      <c r="H33" s="65">
        <f t="shared" si="0"/>
        <v>0</v>
      </c>
    </row>
    <row r="34" spans="1:8" ht="23.25" customHeight="1">
      <c r="A34" s="43" t="s">
        <v>764</v>
      </c>
      <c r="B34" s="39" t="s">
        <v>477</v>
      </c>
      <c r="C34" s="43" t="s">
        <v>27</v>
      </c>
      <c r="D34" s="40">
        <v>4</v>
      </c>
      <c r="E34" s="52">
        <v>0</v>
      </c>
      <c r="F34" s="52">
        <f t="shared" si="1"/>
        <v>0</v>
      </c>
      <c r="G34" s="62">
        <v>0</v>
      </c>
      <c r="H34" s="65">
        <f t="shared" si="0"/>
        <v>0</v>
      </c>
    </row>
    <row r="35" spans="1:8" ht="23.25" customHeight="1">
      <c r="A35" s="43" t="s">
        <v>765</v>
      </c>
      <c r="B35" s="39" t="s">
        <v>478</v>
      </c>
      <c r="C35" s="43" t="s">
        <v>27</v>
      </c>
      <c r="D35" s="40">
        <v>1</v>
      </c>
      <c r="E35" s="52">
        <v>0</v>
      </c>
      <c r="F35" s="52">
        <f t="shared" si="1"/>
        <v>0</v>
      </c>
      <c r="G35" s="62">
        <v>0</v>
      </c>
      <c r="H35" s="65">
        <f t="shared" si="0"/>
        <v>0</v>
      </c>
    </row>
    <row r="36" spans="1:8" ht="23.25" customHeight="1">
      <c r="A36" s="43" t="s">
        <v>766</v>
      </c>
      <c r="B36" s="39" t="s">
        <v>479</v>
      </c>
      <c r="C36" s="43" t="s">
        <v>27</v>
      </c>
      <c r="D36" s="40">
        <v>1</v>
      </c>
      <c r="E36" s="52">
        <v>0</v>
      </c>
      <c r="F36" s="52">
        <f t="shared" si="1"/>
        <v>0</v>
      </c>
      <c r="G36" s="62">
        <v>0</v>
      </c>
      <c r="H36" s="65">
        <f t="shared" si="0"/>
        <v>0</v>
      </c>
    </row>
    <row r="37" spans="1:8" ht="23.25" customHeight="1">
      <c r="A37" s="43" t="s">
        <v>767</v>
      </c>
      <c r="B37" s="39" t="s">
        <v>480</v>
      </c>
      <c r="C37" s="43" t="s">
        <v>9</v>
      </c>
      <c r="D37" s="40">
        <v>35</v>
      </c>
      <c r="E37" s="52">
        <v>0</v>
      </c>
      <c r="F37" s="52">
        <f t="shared" si="1"/>
        <v>0</v>
      </c>
      <c r="G37" s="62">
        <v>0</v>
      </c>
      <c r="H37" s="65">
        <f t="shared" si="0"/>
        <v>0</v>
      </c>
    </row>
    <row r="38" spans="1:8" ht="23.25" customHeight="1">
      <c r="A38" s="43" t="s">
        <v>768</v>
      </c>
      <c r="B38" s="39" t="s">
        <v>481</v>
      </c>
      <c r="C38" s="43" t="s">
        <v>9</v>
      </c>
      <c r="D38" s="40">
        <v>35</v>
      </c>
      <c r="E38" s="52">
        <v>0</v>
      </c>
      <c r="F38" s="52">
        <f t="shared" si="1"/>
        <v>0</v>
      </c>
      <c r="G38" s="62">
        <v>0</v>
      </c>
      <c r="H38" s="65">
        <f t="shared" si="0"/>
        <v>0</v>
      </c>
    </row>
    <row r="39" spans="1:8" ht="23.25" customHeight="1">
      <c r="A39" s="43" t="s">
        <v>769</v>
      </c>
      <c r="B39" s="39" t="s">
        <v>482</v>
      </c>
      <c r="C39" s="43" t="s">
        <v>27</v>
      </c>
      <c r="D39" s="40">
        <v>2</v>
      </c>
      <c r="E39" s="52">
        <v>0</v>
      </c>
      <c r="F39" s="52">
        <f t="shared" si="1"/>
        <v>0</v>
      </c>
      <c r="G39" s="62">
        <v>0</v>
      </c>
      <c r="H39" s="65">
        <f t="shared" si="0"/>
        <v>0</v>
      </c>
    </row>
    <row r="40" spans="1:8" ht="23.25" customHeight="1">
      <c r="A40" s="43" t="s">
        <v>770</v>
      </c>
      <c r="B40" s="39" t="s">
        <v>483</v>
      </c>
      <c r="C40" s="43" t="s">
        <v>27</v>
      </c>
      <c r="D40" s="40">
        <v>3</v>
      </c>
      <c r="E40" s="52">
        <v>0</v>
      </c>
      <c r="F40" s="52">
        <f t="shared" si="1"/>
        <v>0</v>
      </c>
      <c r="G40" s="62">
        <v>0</v>
      </c>
      <c r="H40" s="65">
        <f t="shared" si="0"/>
        <v>0</v>
      </c>
    </row>
    <row r="41" spans="1:8" ht="23.25" customHeight="1">
      <c r="A41" s="43" t="s">
        <v>771</v>
      </c>
      <c r="B41" s="39" t="s">
        <v>484</v>
      </c>
      <c r="C41" s="43" t="s">
        <v>27</v>
      </c>
      <c r="D41" s="40">
        <v>2</v>
      </c>
      <c r="E41" s="52">
        <v>0</v>
      </c>
      <c r="F41" s="52">
        <f t="shared" si="1"/>
        <v>0</v>
      </c>
      <c r="G41" s="62">
        <v>0</v>
      </c>
      <c r="H41" s="65">
        <f t="shared" si="0"/>
        <v>0</v>
      </c>
    </row>
    <row r="42" spans="1:8" ht="23.25" customHeight="1">
      <c r="A42" s="43" t="s">
        <v>772</v>
      </c>
      <c r="B42" s="39" t="s">
        <v>485</v>
      </c>
      <c r="C42" s="43" t="s">
        <v>27</v>
      </c>
      <c r="D42" s="40">
        <v>2</v>
      </c>
      <c r="E42" s="52">
        <v>0</v>
      </c>
      <c r="F42" s="52">
        <f t="shared" si="1"/>
        <v>0</v>
      </c>
      <c r="G42" s="62">
        <v>0</v>
      </c>
      <c r="H42" s="65">
        <f t="shared" si="0"/>
        <v>0</v>
      </c>
    </row>
    <row r="43" spans="1:8" ht="23.25" customHeight="1">
      <c r="A43" s="43" t="s">
        <v>773</v>
      </c>
      <c r="B43" s="39" t="s">
        <v>486</v>
      </c>
      <c r="C43" s="43" t="s">
        <v>27</v>
      </c>
      <c r="D43" s="40">
        <v>3</v>
      </c>
      <c r="E43" s="52">
        <v>0</v>
      </c>
      <c r="F43" s="52">
        <f t="shared" si="1"/>
        <v>0</v>
      </c>
      <c r="G43" s="62">
        <v>0</v>
      </c>
      <c r="H43" s="65">
        <f t="shared" si="0"/>
        <v>0</v>
      </c>
    </row>
    <row r="44" spans="1:8" ht="23.25" customHeight="1">
      <c r="A44" s="43" t="s">
        <v>774</v>
      </c>
      <c r="B44" s="39" t="s">
        <v>487</v>
      </c>
      <c r="C44" s="43" t="s">
        <v>27</v>
      </c>
      <c r="D44" s="40">
        <v>5</v>
      </c>
      <c r="E44" s="52">
        <v>0</v>
      </c>
      <c r="F44" s="52">
        <f t="shared" si="1"/>
        <v>0</v>
      </c>
      <c r="G44" s="62">
        <v>0</v>
      </c>
      <c r="H44" s="65">
        <f t="shared" si="0"/>
        <v>0</v>
      </c>
    </row>
    <row r="45" spans="1:8" ht="23.25" customHeight="1">
      <c r="A45" s="43" t="s">
        <v>775</v>
      </c>
      <c r="B45" s="39" t="s">
        <v>488</v>
      </c>
      <c r="C45" s="43" t="s">
        <v>27</v>
      </c>
      <c r="D45" s="40">
        <v>2</v>
      </c>
      <c r="E45" s="52">
        <v>0</v>
      </c>
      <c r="F45" s="52">
        <f t="shared" si="1"/>
        <v>0</v>
      </c>
      <c r="G45" s="62">
        <v>0</v>
      </c>
      <c r="H45" s="65">
        <f t="shared" si="0"/>
        <v>0</v>
      </c>
    </row>
    <row r="46" spans="1:8" ht="23.25" customHeight="1">
      <c r="A46" s="43" t="s">
        <v>776</v>
      </c>
      <c r="B46" s="39" t="s">
        <v>489</v>
      </c>
      <c r="C46" s="43" t="s">
        <v>27</v>
      </c>
      <c r="D46" s="40">
        <v>3</v>
      </c>
      <c r="E46" s="52">
        <v>0</v>
      </c>
      <c r="F46" s="52">
        <f t="shared" si="1"/>
        <v>0</v>
      </c>
      <c r="G46" s="62">
        <v>0</v>
      </c>
      <c r="H46" s="65">
        <f t="shared" si="0"/>
        <v>0</v>
      </c>
    </row>
    <row r="47" spans="1:8" ht="23.25" customHeight="1">
      <c r="A47" s="43" t="s">
        <v>777</v>
      </c>
      <c r="B47" s="39" t="s">
        <v>490</v>
      </c>
      <c r="C47" s="43" t="s">
        <v>27</v>
      </c>
      <c r="D47" s="40">
        <v>5</v>
      </c>
      <c r="E47" s="52">
        <v>0</v>
      </c>
      <c r="F47" s="52">
        <f t="shared" si="1"/>
        <v>0</v>
      </c>
      <c r="G47" s="62">
        <v>0</v>
      </c>
      <c r="H47" s="65">
        <f t="shared" si="0"/>
        <v>0</v>
      </c>
    </row>
    <row r="48" spans="1:8" ht="23.25" customHeight="1">
      <c r="A48" s="43" t="s">
        <v>778</v>
      </c>
      <c r="B48" s="39" t="s">
        <v>491</v>
      </c>
      <c r="C48" s="43" t="s">
        <v>27</v>
      </c>
      <c r="D48" s="40">
        <v>2</v>
      </c>
      <c r="E48" s="52">
        <v>0</v>
      </c>
      <c r="F48" s="52">
        <f t="shared" si="1"/>
        <v>0</v>
      </c>
      <c r="G48" s="62">
        <v>0</v>
      </c>
      <c r="H48" s="65">
        <f t="shared" si="0"/>
        <v>0</v>
      </c>
    </row>
    <row r="49" spans="1:8" ht="23.25" customHeight="1">
      <c r="A49" s="43" t="s">
        <v>779</v>
      </c>
      <c r="B49" s="39" t="s">
        <v>492</v>
      </c>
      <c r="C49" s="43" t="s">
        <v>27</v>
      </c>
      <c r="D49" s="40">
        <v>4</v>
      </c>
      <c r="E49" s="52">
        <v>0</v>
      </c>
      <c r="F49" s="52">
        <f t="shared" si="1"/>
        <v>0</v>
      </c>
      <c r="G49" s="62">
        <v>0</v>
      </c>
      <c r="H49" s="65">
        <f t="shared" si="0"/>
        <v>0</v>
      </c>
    </row>
    <row r="50" spans="1:8" ht="23.25" customHeight="1">
      <c r="A50" s="43" t="s">
        <v>780</v>
      </c>
      <c r="B50" s="39" t="s">
        <v>493</v>
      </c>
      <c r="C50" s="43" t="s">
        <v>27</v>
      </c>
      <c r="D50" s="40">
        <v>2</v>
      </c>
      <c r="E50" s="52">
        <v>0</v>
      </c>
      <c r="F50" s="52">
        <f t="shared" si="1"/>
        <v>0</v>
      </c>
      <c r="G50" s="62">
        <v>0</v>
      </c>
      <c r="H50" s="65">
        <f t="shared" si="0"/>
        <v>0</v>
      </c>
    </row>
    <row r="51" spans="1:8" ht="23.25" customHeight="1">
      <c r="A51" s="43" t="s">
        <v>781</v>
      </c>
      <c r="B51" s="39" t="s">
        <v>494</v>
      </c>
      <c r="C51" s="43" t="s">
        <v>27</v>
      </c>
      <c r="D51" s="40">
        <v>2</v>
      </c>
      <c r="E51" s="52">
        <v>0</v>
      </c>
      <c r="F51" s="52">
        <f t="shared" si="1"/>
        <v>0</v>
      </c>
      <c r="G51" s="62">
        <v>0</v>
      </c>
      <c r="H51" s="65">
        <f t="shared" si="0"/>
        <v>0</v>
      </c>
    </row>
    <row r="52" spans="1:8" ht="23.25" customHeight="1">
      <c r="A52" s="43" t="s">
        <v>782</v>
      </c>
      <c r="B52" s="39" t="s">
        <v>495</v>
      </c>
      <c r="C52" s="43" t="s">
        <v>27</v>
      </c>
      <c r="D52" s="40">
        <v>2</v>
      </c>
      <c r="E52" s="52">
        <v>0</v>
      </c>
      <c r="F52" s="52">
        <f t="shared" si="1"/>
        <v>0</v>
      </c>
      <c r="G52" s="62">
        <v>0</v>
      </c>
      <c r="H52" s="65">
        <f t="shared" si="0"/>
        <v>0</v>
      </c>
    </row>
    <row r="53" spans="1:8" ht="23.25" customHeight="1">
      <c r="A53" s="43" t="s">
        <v>783</v>
      </c>
      <c r="B53" s="39" t="s">
        <v>496</v>
      </c>
      <c r="C53" s="43" t="s">
        <v>27</v>
      </c>
      <c r="D53" s="40">
        <v>4</v>
      </c>
      <c r="E53" s="52">
        <v>0</v>
      </c>
      <c r="F53" s="52">
        <f t="shared" si="1"/>
        <v>0</v>
      </c>
      <c r="G53" s="62">
        <v>0</v>
      </c>
      <c r="H53" s="65">
        <f t="shared" si="0"/>
        <v>0</v>
      </c>
    </row>
    <row r="54" spans="1:8" ht="23.25" customHeight="1">
      <c r="A54" s="43" t="s">
        <v>784</v>
      </c>
      <c r="B54" s="39" t="s">
        <v>497</v>
      </c>
      <c r="C54" s="43" t="s">
        <v>27</v>
      </c>
      <c r="D54" s="40">
        <v>5</v>
      </c>
      <c r="E54" s="52">
        <v>0</v>
      </c>
      <c r="F54" s="52">
        <f t="shared" si="1"/>
        <v>0</v>
      </c>
      <c r="G54" s="62">
        <v>0</v>
      </c>
      <c r="H54" s="65">
        <f t="shared" si="0"/>
        <v>0</v>
      </c>
    </row>
    <row r="55" spans="1:8" ht="23.25" customHeight="1">
      <c r="A55" s="43" t="s">
        <v>785</v>
      </c>
      <c r="B55" s="39" t="s">
        <v>1193</v>
      </c>
      <c r="C55" s="43" t="s">
        <v>8</v>
      </c>
      <c r="D55" s="40">
        <v>1</v>
      </c>
      <c r="E55" s="52">
        <v>0</v>
      </c>
      <c r="F55" s="52">
        <f t="shared" si="1"/>
        <v>0</v>
      </c>
      <c r="G55" s="62">
        <v>0</v>
      </c>
      <c r="H55" s="65">
        <f t="shared" si="0"/>
        <v>0</v>
      </c>
    </row>
    <row r="56" spans="1:8" ht="23.25" customHeight="1">
      <c r="A56" s="43" t="s">
        <v>786</v>
      </c>
      <c r="B56" s="39" t="s">
        <v>1194</v>
      </c>
      <c r="C56" s="43" t="s">
        <v>8</v>
      </c>
      <c r="D56" s="40">
        <v>2</v>
      </c>
      <c r="E56" s="52">
        <v>0</v>
      </c>
      <c r="F56" s="52">
        <f t="shared" si="1"/>
        <v>0</v>
      </c>
      <c r="G56" s="62">
        <v>0</v>
      </c>
      <c r="H56" s="65">
        <f t="shared" si="0"/>
        <v>0</v>
      </c>
    </row>
    <row r="57" spans="1:8" ht="23.25" customHeight="1">
      <c r="A57" s="43" t="s">
        <v>787</v>
      </c>
      <c r="B57" s="39" t="s">
        <v>1195</v>
      </c>
      <c r="C57" s="43" t="s">
        <v>8</v>
      </c>
      <c r="D57" s="40">
        <v>4</v>
      </c>
      <c r="E57" s="52">
        <v>0</v>
      </c>
      <c r="F57" s="52">
        <f t="shared" si="1"/>
        <v>0</v>
      </c>
      <c r="G57" s="62">
        <v>0</v>
      </c>
      <c r="H57" s="65">
        <f t="shared" si="0"/>
        <v>0</v>
      </c>
    </row>
    <row r="58" spans="1:8" ht="23.25" customHeight="1">
      <c r="A58" s="43" t="s">
        <v>788</v>
      </c>
      <c r="B58" s="39" t="s">
        <v>1196</v>
      </c>
      <c r="C58" s="43" t="s">
        <v>8</v>
      </c>
      <c r="D58" s="40">
        <v>3</v>
      </c>
      <c r="E58" s="52">
        <v>0</v>
      </c>
      <c r="F58" s="52">
        <f t="shared" si="1"/>
        <v>0</v>
      </c>
      <c r="G58" s="62">
        <v>0</v>
      </c>
      <c r="H58" s="65">
        <f t="shared" si="0"/>
        <v>0</v>
      </c>
    </row>
    <row r="59" spans="1:8" ht="23.25" customHeight="1">
      <c r="A59" s="43" t="s">
        <v>789</v>
      </c>
      <c r="B59" s="39" t="s">
        <v>1197</v>
      </c>
      <c r="C59" s="43" t="s">
        <v>8</v>
      </c>
      <c r="D59" s="40">
        <v>3</v>
      </c>
      <c r="E59" s="52">
        <v>0</v>
      </c>
      <c r="F59" s="52">
        <f t="shared" si="1"/>
        <v>0</v>
      </c>
      <c r="G59" s="62">
        <v>0</v>
      </c>
      <c r="H59" s="65">
        <f t="shared" si="0"/>
        <v>0</v>
      </c>
    </row>
    <row r="60" spans="1:8" ht="23.25" customHeight="1">
      <c r="A60" s="43" t="s">
        <v>790</v>
      </c>
      <c r="B60" s="39" t="s">
        <v>1198</v>
      </c>
      <c r="C60" s="43" t="s">
        <v>8</v>
      </c>
      <c r="D60" s="40">
        <v>2</v>
      </c>
      <c r="E60" s="52">
        <v>0</v>
      </c>
      <c r="F60" s="52">
        <f t="shared" si="1"/>
        <v>0</v>
      </c>
      <c r="G60" s="62">
        <v>0</v>
      </c>
      <c r="H60" s="65">
        <f t="shared" si="0"/>
        <v>0</v>
      </c>
    </row>
    <row r="61" spans="1:8" ht="23.25" customHeight="1">
      <c r="A61" s="43" t="s">
        <v>791</v>
      </c>
      <c r="B61" s="39" t="s">
        <v>498</v>
      </c>
      <c r="C61" s="43" t="s">
        <v>8</v>
      </c>
      <c r="D61" s="40">
        <v>5</v>
      </c>
      <c r="E61" s="52">
        <v>0</v>
      </c>
      <c r="F61" s="52">
        <f t="shared" si="1"/>
        <v>0</v>
      </c>
      <c r="G61" s="62">
        <v>0</v>
      </c>
      <c r="H61" s="65">
        <f t="shared" si="0"/>
        <v>0</v>
      </c>
    </row>
    <row r="62" spans="1:8" ht="23.25" customHeight="1">
      <c r="A62" s="43" t="s">
        <v>792</v>
      </c>
      <c r="B62" s="39" t="s">
        <v>499</v>
      </c>
      <c r="C62" s="43" t="s">
        <v>8</v>
      </c>
      <c r="D62" s="40">
        <v>6</v>
      </c>
      <c r="E62" s="52">
        <v>0</v>
      </c>
      <c r="F62" s="52">
        <f t="shared" si="1"/>
        <v>0</v>
      </c>
      <c r="G62" s="62">
        <v>0</v>
      </c>
      <c r="H62" s="65">
        <f t="shared" si="0"/>
        <v>0</v>
      </c>
    </row>
    <row r="63" spans="1:8" ht="23.25" customHeight="1">
      <c r="A63" s="43" t="s">
        <v>793</v>
      </c>
      <c r="B63" s="39" t="s">
        <v>500</v>
      </c>
      <c r="C63" s="43" t="s">
        <v>8</v>
      </c>
      <c r="D63" s="40">
        <v>10</v>
      </c>
      <c r="E63" s="52">
        <v>0</v>
      </c>
      <c r="F63" s="52">
        <f t="shared" si="1"/>
        <v>0</v>
      </c>
      <c r="G63" s="62">
        <v>0</v>
      </c>
      <c r="H63" s="65">
        <f t="shared" si="0"/>
        <v>0</v>
      </c>
    </row>
    <row r="64" spans="1:8" ht="23.25" customHeight="1">
      <c r="A64" s="43" t="s">
        <v>794</v>
      </c>
      <c r="B64" s="39" t="s">
        <v>1199</v>
      </c>
      <c r="C64" s="43" t="s">
        <v>8</v>
      </c>
      <c r="D64" s="40">
        <v>2</v>
      </c>
      <c r="E64" s="52">
        <v>0</v>
      </c>
      <c r="F64" s="52">
        <f t="shared" si="1"/>
        <v>0</v>
      </c>
      <c r="G64" s="62">
        <v>0</v>
      </c>
      <c r="H64" s="65">
        <f t="shared" si="0"/>
        <v>0</v>
      </c>
    </row>
    <row r="65" spans="1:8" ht="23.25" customHeight="1">
      <c r="A65" s="43" t="s">
        <v>795</v>
      </c>
      <c r="B65" s="39" t="s">
        <v>501</v>
      </c>
      <c r="C65" s="43" t="s">
        <v>8</v>
      </c>
      <c r="D65" s="40">
        <v>10</v>
      </c>
      <c r="E65" s="52">
        <v>0</v>
      </c>
      <c r="F65" s="52">
        <f t="shared" si="1"/>
        <v>0</v>
      </c>
      <c r="G65" s="62">
        <v>0</v>
      </c>
      <c r="H65" s="65">
        <f t="shared" si="0"/>
        <v>0</v>
      </c>
    </row>
    <row r="66" spans="1:8" ht="23.25" customHeight="1">
      <c r="A66" s="43" t="s">
        <v>796</v>
      </c>
      <c r="B66" s="39" t="s">
        <v>502</v>
      </c>
      <c r="C66" s="43" t="s">
        <v>8</v>
      </c>
      <c r="D66" s="40">
        <v>4</v>
      </c>
      <c r="E66" s="52">
        <v>0</v>
      </c>
      <c r="F66" s="52">
        <f t="shared" si="1"/>
        <v>0</v>
      </c>
      <c r="G66" s="62">
        <v>0</v>
      </c>
      <c r="H66" s="65">
        <f t="shared" si="0"/>
        <v>0</v>
      </c>
    </row>
    <row r="67" spans="1:8" ht="23.25" customHeight="1">
      <c r="A67" s="43" t="s">
        <v>797</v>
      </c>
      <c r="B67" s="39" t="s">
        <v>503</v>
      </c>
      <c r="C67" s="43" t="s">
        <v>8</v>
      </c>
      <c r="D67" s="40">
        <v>2</v>
      </c>
      <c r="E67" s="52">
        <v>0</v>
      </c>
      <c r="F67" s="52">
        <f t="shared" si="1"/>
        <v>0</v>
      </c>
      <c r="G67" s="62">
        <v>0</v>
      </c>
      <c r="H67" s="65">
        <f t="shared" si="0"/>
        <v>0</v>
      </c>
    </row>
    <row r="68" spans="1:8" ht="23.25" customHeight="1">
      <c r="A68" s="43" t="s">
        <v>798</v>
      </c>
      <c r="B68" s="39" t="s">
        <v>504</v>
      </c>
      <c r="C68" s="43" t="s">
        <v>27</v>
      </c>
      <c r="D68" s="40">
        <v>1</v>
      </c>
      <c r="E68" s="52">
        <v>0</v>
      </c>
      <c r="F68" s="52">
        <f t="shared" si="1"/>
        <v>0</v>
      </c>
      <c r="G68" s="62">
        <v>0</v>
      </c>
      <c r="H68" s="65">
        <f aca="true" t="shared" si="2" ref="H68:H131">F68*G68+F68</f>
        <v>0</v>
      </c>
    </row>
    <row r="69" spans="1:8" ht="23.25" customHeight="1">
      <c r="A69" s="43" t="s">
        <v>799</v>
      </c>
      <c r="B69" s="39" t="s">
        <v>505</v>
      </c>
      <c r="C69" s="43" t="s">
        <v>27</v>
      </c>
      <c r="D69" s="40">
        <v>1</v>
      </c>
      <c r="E69" s="52">
        <v>0</v>
      </c>
      <c r="F69" s="52">
        <f aca="true" t="shared" si="3" ref="F69:F132">E69*D69</f>
        <v>0</v>
      </c>
      <c r="G69" s="62">
        <v>0</v>
      </c>
      <c r="H69" s="65">
        <f t="shared" si="2"/>
        <v>0</v>
      </c>
    </row>
    <row r="70" spans="1:8" ht="23.25" customHeight="1">
      <c r="A70" s="43" t="s">
        <v>800</v>
      </c>
      <c r="B70" s="39" t="s">
        <v>506</v>
      </c>
      <c r="C70" s="43" t="s">
        <v>27</v>
      </c>
      <c r="D70" s="40">
        <v>1</v>
      </c>
      <c r="E70" s="52">
        <v>0</v>
      </c>
      <c r="F70" s="52">
        <f t="shared" si="3"/>
        <v>0</v>
      </c>
      <c r="G70" s="62">
        <v>0</v>
      </c>
      <c r="H70" s="65">
        <f t="shared" si="2"/>
        <v>0</v>
      </c>
    </row>
    <row r="71" spans="1:8" ht="23.25" customHeight="1">
      <c r="A71" s="43" t="s">
        <v>801</v>
      </c>
      <c r="B71" s="39" t="s">
        <v>507</v>
      </c>
      <c r="C71" s="43" t="s">
        <v>27</v>
      </c>
      <c r="D71" s="40">
        <v>1</v>
      </c>
      <c r="E71" s="52">
        <v>0</v>
      </c>
      <c r="F71" s="52">
        <f t="shared" si="3"/>
        <v>0</v>
      </c>
      <c r="G71" s="62">
        <v>0</v>
      </c>
      <c r="H71" s="65">
        <f t="shared" si="2"/>
        <v>0</v>
      </c>
    </row>
    <row r="72" spans="1:8" ht="23.25" customHeight="1">
      <c r="A72" s="43" t="s">
        <v>802</v>
      </c>
      <c r="B72" s="39" t="s">
        <v>508</v>
      </c>
      <c r="C72" s="43" t="s">
        <v>27</v>
      </c>
      <c r="D72" s="40">
        <v>1</v>
      </c>
      <c r="E72" s="52">
        <v>0</v>
      </c>
      <c r="F72" s="52">
        <f t="shared" si="3"/>
        <v>0</v>
      </c>
      <c r="G72" s="62">
        <v>0</v>
      </c>
      <c r="H72" s="65">
        <f t="shared" si="2"/>
        <v>0</v>
      </c>
    </row>
    <row r="73" spans="1:8" ht="23.25" customHeight="1">
      <c r="A73" s="43" t="s">
        <v>803</v>
      </c>
      <c r="B73" s="39" t="s">
        <v>509</v>
      </c>
      <c r="C73" s="43" t="s">
        <v>27</v>
      </c>
      <c r="D73" s="40">
        <v>1</v>
      </c>
      <c r="E73" s="52">
        <v>0</v>
      </c>
      <c r="F73" s="52">
        <f t="shared" si="3"/>
        <v>0</v>
      </c>
      <c r="G73" s="62">
        <v>0</v>
      </c>
      <c r="H73" s="65">
        <f t="shared" si="2"/>
        <v>0</v>
      </c>
    </row>
    <row r="74" spans="1:8" ht="23.25" customHeight="1">
      <c r="A74" s="43" t="s">
        <v>804</v>
      </c>
      <c r="B74" s="39" t="s">
        <v>510</v>
      </c>
      <c r="C74" s="43" t="s">
        <v>9</v>
      </c>
      <c r="D74" s="40">
        <v>10</v>
      </c>
      <c r="E74" s="52">
        <v>0</v>
      </c>
      <c r="F74" s="52">
        <f t="shared" si="3"/>
        <v>0</v>
      </c>
      <c r="G74" s="62">
        <v>0</v>
      </c>
      <c r="H74" s="65">
        <f t="shared" si="2"/>
        <v>0</v>
      </c>
    </row>
    <row r="75" spans="1:8" ht="23.25" customHeight="1">
      <c r="A75" s="43" t="s">
        <v>805</v>
      </c>
      <c r="B75" s="39" t="s">
        <v>511</v>
      </c>
      <c r="C75" s="43" t="s">
        <v>9</v>
      </c>
      <c r="D75" s="40">
        <v>12</v>
      </c>
      <c r="E75" s="52">
        <v>0</v>
      </c>
      <c r="F75" s="52">
        <f t="shared" si="3"/>
        <v>0</v>
      </c>
      <c r="G75" s="62">
        <v>0</v>
      </c>
      <c r="H75" s="65">
        <f t="shared" si="2"/>
        <v>0</v>
      </c>
    </row>
    <row r="76" spans="1:8" ht="23.25" customHeight="1">
      <c r="A76" s="43" t="s">
        <v>806</v>
      </c>
      <c r="B76" s="39" t="s">
        <v>512</v>
      </c>
      <c r="C76" s="43" t="s">
        <v>9</v>
      </c>
      <c r="D76" s="40">
        <v>8</v>
      </c>
      <c r="E76" s="52">
        <v>0</v>
      </c>
      <c r="F76" s="52">
        <f t="shared" si="3"/>
        <v>0</v>
      </c>
      <c r="G76" s="62">
        <v>0</v>
      </c>
      <c r="H76" s="65">
        <f t="shared" si="2"/>
        <v>0</v>
      </c>
    </row>
    <row r="77" spans="1:8" ht="23.25" customHeight="1">
      <c r="A77" s="43" t="s">
        <v>807</v>
      </c>
      <c r="B77" s="39" t="s">
        <v>513</v>
      </c>
      <c r="C77" s="43" t="s">
        <v>9</v>
      </c>
      <c r="D77" s="40">
        <v>14</v>
      </c>
      <c r="E77" s="52">
        <v>0</v>
      </c>
      <c r="F77" s="52">
        <f t="shared" si="3"/>
        <v>0</v>
      </c>
      <c r="G77" s="62">
        <v>0</v>
      </c>
      <c r="H77" s="65">
        <f t="shared" si="2"/>
        <v>0</v>
      </c>
    </row>
    <row r="78" spans="1:8" ht="23.25" customHeight="1">
      <c r="A78" s="43" t="s">
        <v>808</v>
      </c>
      <c r="B78" s="39" t="s">
        <v>514</v>
      </c>
      <c r="C78" s="43" t="s">
        <v>27</v>
      </c>
      <c r="D78" s="40">
        <v>1</v>
      </c>
      <c r="E78" s="52">
        <v>0</v>
      </c>
      <c r="F78" s="52">
        <f t="shared" si="3"/>
        <v>0</v>
      </c>
      <c r="G78" s="62">
        <v>0</v>
      </c>
      <c r="H78" s="65">
        <f t="shared" si="2"/>
        <v>0</v>
      </c>
    </row>
    <row r="79" spans="1:8" ht="23.25" customHeight="1">
      <c r="A79" s="43" t="s">
        <v>809</v>
      </c>
      <c r="B79" s="39" t="s">
        <v>515</v>
      </c>
      <c r="C79" s="43" t="s">
        <v>27</v>
      </c>
      <c r="D79" s="40">
        <v>1</v>
      </c>
      <c r="E79" s="52">
        <v>0</v>
      </c>
      <c r="F79" s="52">
        <f t="shared" si="3"/>
        <v>0</v>
      </c>
      <c r="G79" s="62">
        <v>0</v>
      </c>
      <c r="H79" s="65">
        <f t="shared" si="2"/>
        <v>0</v>
      </c>
    </row>
    <row r="80" spans="1:8" ht="23.25" customHeight="1">
      <c r="A80" s="43" t="s">
        <v>810</v>
      </c>
      <c r="B80" s="39" t="s">
        <v>516</v>
      </c>
      <c r="C80" s="43" t="s">
        <v>27</v>
      </c>
      <c r="D80" s="40">
        <v>1</v>
      </c>
      <c r="E80" s="52">
        <v>0</v>
      </c>
      <c r="F80" s="52">
        <f t="shared" si="3"/>
        <v>0</v>
      </c>
      <c r="G80" s="62">
        <v>0</v>
      </c>
      <c r="H80" s="65">
        <f t="shared" si="2"/>
        <v>0</v>
      </c>
    </row>
    <row r="81" spans="1:8" ht="23.25" customHeight="1">
      <c r="A81" s="43" t="s">
        <v>811</v>
      </c>
      <c r="B81" s="39" t="s">
        <v>517</v>
      </c>
      <c r="C81" s="43" t="s">
        <v>27</v>
      </c>
      <c r="D81" s="40">
        <v>1</v>
      </c>
      <c r="E81" s="52">
        <v>0</v>
      </c>
      <c r="F81" s="52">
        <f t="shared" si="3"/>
        <v>0</v>
      </c>
      <c r="G81" s="62">
        <v>0</v>
      </c>
      <c r="H81" s="65">
        <f t="shared" si="2"/>
        <v>0</v>
      </c>
    </row>
    <row r="82" spans="1:8" ht="23.25" customHeight="1">
      <c r="A82" s="43" t="s">
        <v>812</v>
      </c>
      <c r="B82" s="39" t="s">
        <v>518</v>
      </c>
      <c r="C82" s="43" t="s">
        <v>27</v>
      </c>
      <c r="D82" s="40">
        <v>1</v>
      </c>
      <c r="E82" s="52">
        <v>0</v>
      </c>
      <c r="F82" s="52">
        <f t="shared" si="3"/>
        <v>0</v>
      </c>
      <c r="G82" s="62">
        <v>0</v>
      </c>
      <c r="H82" s="65">
        <f t="shared" si="2"/>
        <v>0</v>
      </c>
    </row>
    <row r="83" spans="1:8" ht="23.25" customHeight="1">
      <c r="A83" s="43" t="s">
        <v>813</v>
      </c>
      <c r="B83" s="39" t="s">
        <v>519</v>
      </c>
      <c r="C83" s="43" t="s">
        <v>27</v>
      </c>
      <c r="D83" s="40">
        <v>1</v>
      </c>
      <c r="E83" s="52">
        <v>0</v>
      </c>
      <c r="F83" s="52">
        <f t="shared" si="3"/>
        <v>0</v>
      </c>
      <c r="G83" s="62">
        <v>0</v>
      </c>
      <c r="H83" s="65">
        <f t="shared" si="2"/>
        <v>0</v>
      </c>
    </row>
    <row r="84" spans="1:8" ht="23.25" customHeight="1">
      <c r="A84" s="43" t="s">
        <v>814</v>
      </c>
      <c r="B84" s="39" t="s">
        <v>520</v>
      </c>
      <c r="C84" s="43" t="s">
        <v>27</v>
      </c>
      <c r="D84" s="40">
        <v>1</v>
      </c>
      <c r="E84" s="52">
        <v>0</v>
      </c>
      <c r="F84" s="52">
        <f t="shared" si="3"/>
        <v>0</v>
      </c>
      <c r="G84" s="62">
        <v>0</v>
      </c>
      <c r="H84" s="65">
        <f t="shared" si="2"/>
        <v>0</v>
      </c>
    </row>
    <row r="85" spans="1:8" ht="23.25" customHeight="1">
      <c r="A85" s="43" t="s">
        <v>815</v>
      </c>
      <c r="B85" s="39" t="s">
        <v>521</v>
      </c>
      <c r="C85" s="43" t="s">
        <v>27</v>
      </c>
      <c r="D85" s="40">
        <v>1</v>
      </c>
      <c r="E85" s="52">
        <v>0</v>
      </c>
      <c r="F85" s="52">
        <f t="shared" si="3"/>
        <v>0</v>
      </c>
      <c r="G85" s="62">
        <v>0</v>
      </c>
      <c r="H85" s="65">
        <f t="shared" si="2"/>
        <v>0</v>
      </c>
    </row>
    <row r="86" spans="1:8" ht="23.25" customHeight="1">
      <c r="A86" s="43" t="s">
        <v>816</v>
      </c>
      <c r="B86" s="39" t="s">
        <v>522</v>
      </c>
      <c r="C86" s="43" t="s">
        <v>27</v>
      </c>
      <c r="D86" s="40">
        <v>1</v>
      </c>
      <c r="E86" s="52">
        <v>0</v>
      </c>
      <c r="F86" s="52">
        <f t="shared" si="3"/>
        <v>0</v>
      </c>
      <c r="G86" s="62">
        <v>0</v>
      </c>
      <c r="H86" s="65">
        <f t="shared" si="2"/>
        <v>0</v>
      </c>
    </row>
    <row r="87" spans="1:8" ht="23.25" customHeight="1">
      <c r="A87" s="43" t="s">
        <v>817</v>
      </c>
      <c r="B87" s="39" t="s">
        <v>523</v>
      </c>
      <c r="C87" s="43" t="s">
        <v>27</v>
      </c>
      <c r="D87" s="40">
        <v>3</v>
      </c>
      <c r="E87" s="52">
        <v>0</v>
      </c>
      <c r="F87" s="52">
        <f t="shared" si="3"/>
        <v>0</v>
      </c>
      <c r="G87" s="62">
        <v>0</v>
      </c>
      <c r="H87" s="65">
        <f t="shared" si="2"/>
        <v>0</v>
      </c>
    </row>
    <row r="88" spans="1:8" ht="23.25" customHeight="1">
      <c r="A88" s="43" t="s">
        <v>818</v>
      </c>
      <c r="B88" s="39" t="s">
        <v>524</v>
      </c>
      <c r="C88" s="43" t="s">
        <v>27</v>
      </c>
      <c r="D88" s="40">
        <v>1</v>
      </c>
      <c r="E88" s="52">
        <v>0</v>
      </c>
      <c r="F88" s="52">
        <f t="shared" si="3"/>
        <v>0</v>
      </c>
      <c r="G88" s="62">
        <v>0</v>
      </c>
      <c r="H88" s="65">
        <f t="shared" si="2"/>
        <v>0</v>
      </c>
    </row>
    <row r="89" spans="1:8" ht="23.25" customHeight="1">
      <c r="A89" s="43" t="s">
        <v>819</v>
      </c>
      <c r="B89" s="39" t="s">
        <v>525</v>
      </c>
      <c r="C89" s="43" t="s">
        <v>27</v>
      </c>
      <c r="D89" s="40">
        <v>1</v>
      </c>
      <c r="E89" s="52">
        <v>0</v>
      </c>
      <c r="F89" s="52">
        <f t="shared" si="3"/>
        <v>0</v>
      </c>
      <c r="G89" s="62">
        <v>0</v>
      </c>
      <c r="H89" s="65">
        <f t="shared" si="2"/>
        <v>0</v>
      </c>
    </row>
    <row r="90" spans="1:8" ht="23.25" customHeight="1">
      <c r="A90" s="43" t="s">
        <v>820</v>
      </c>
      <c r="B90" s="39" t="s">
        <v>526</v>
      </c>
      <c r="C90" s="43" t="s">
        <v>27</v>
      </c>
      <c r="D90" s="40">
        <v>1</v>
      </c>
      <c r="E90" s="52">
        <v>0</v>
      </c>
      <c r="F90" s="52">
        <f t="shared" si="3"/>
        <v>0</v>
      </c>
      <c r="G90" s="62">
        <v>0</v>
      </c>
      <c r="H90" s="65">
        <f t="shared" si="2"/>
        <v>0</v>
      </c>
    </row>
    <row r="91" spans="1:8" ht="23.25" customHeight="1">
      <c r="A91" s="43" t="s">
        <v>821</v>
      </c>
      <c r="B91" s="39" t="s">
        <v>527</v>
      </c>
      <c r="C91" s="43" t="s">
        <v>27</v>
      </c>
      <c r="D91" s="40">
        <v>1</v>
      </c>
      <c r="E91" s="52">
        <v>0</v>
      </c>
      <c r="F91" s="52">
        <f t="shared" si="3"/>
        <v>0</v>
      </c>
      <c r="G91" s="62">
        <v>0</v>
      </c>
      <c r="H91" s="65">
        <f t="shared" si="2"/>
        <v>0</v>
      </c>
    </row>
    <row r="92" spans="1:8" ht="23.25" customHeight="1">
      <c r="A92" s="43" t="s">
        <v>822</v>
      </c>
      <c r="B92" s="39" t="s">
        <v>528</v>
      </c>
      <c r="C92" s="43" t="s">
        <v>27</v>
      </c>
      <c r="D92" s="40">
        <v>1</v>
      </c>
      <c r="E92" s="52">
        <v>0</v>
      </c>
      <c r="F92" s="52">
        <f t="shared" si="3"/>
        <v>0</v>
      </c>
      <c r="G92" s="63">
        <v>0</v>
      </c>
      <c r="H92" s="65">
        <f t="shared" si="2"/>
        <v>0</v>
      </c>
    </row>
    <row r="93" spans="1:8" ht="23.25" customHeight="1">
      <c r="A93" s="43" t="s">
        <v>823</v>
      </c>
      <c r="B93" s="39" t="s">
        <v>529</v>
      </c>
      <c r="C93" s="43" t="s">
        <v>8</v>
      </c>
      <c r="D93" s="40">
        <v>32</v>
      </c>
      <c r="E93" s="52">
        <v>0</v>
      </c>
      <c r="F93" s="52">
        <f t="shared" si="3"/>
        <v>0</v>
      </c>
      <c r="G93" s="63">
        <v>0</v>
      </c>
      <c r="H93" s="65">
        <f t="shared" si="2"/>
        <v>0</v>
      </c>
    </row>
    <row r="94" spans="1:8" ht="23.25" customHeight="1">
      <c r="A94" s="43" t="s">
        <v>824</v>
      </c>
      <c r="B94" s="39" t="s">
        <v>530</v>
      </c>
      <c r="C94" s="43" t="s">
        <v>8</v>
      </c>
      <c r="D94" s="40">
        <v>15</v>
      </c>
      <c r="E94" s="52">
        <v>0</v>
      </c>
      <c r="F94" s="52">
        <f t="shared" si="3"/>
        <v>0</v>
      </c>
      <c r="G94" s="62">
        <v>0</v>
      </c>
      <c r="H94" s="65">
        <f t="shared" si="2"/>
        <v>0</v>
      </c>
    </row>
    <row r="95" spans="1:8" ht="23.25" customHeight="1">
      <c r="A95" s="43" t="s">
        <v>825</v>
      </c>
      <c r="B95" s="39" t="s">
        <v>531</v>
      </c>
      <c r="C95" s="43" t="s">
        <v>8</v>
      </c>
      <c r="D95" s="40">
        <v>10</v>
      </c>
      <c r="E95" s="52">
        <v>0</v>
      </c>
      <c r="F95" s="52">
        <f t="shared" si="3"/>
        <v>0</v>
      </c>
      <c r="G95" s="62">
        <v>0</v>
      </c>
      <c r="H95" s="65">
        <f t="shared" si="2"/>
        <v>0</v>
      </c>
    </row>
    <row r="96" spans="1:8" ht="23.25" customHeight="1">
      <c r="A96" s="43" t="s">
        <v>826</v>
      </c>
      <c r="B96" s="39" t="s">
        <v>532</v>
      </c>
      <c r="C96" s="43" t="s">
        <v>8</v>
      </c>
      <c r="D96" s="40">
        <v>5</v>
      </c>
      <c r="E96" s="52">
        <v>0</v>
      </c>
      <c r="F96" s="52">
        <f t="shared" si="3"/>
        <v>0</v>
      </c>
      <c r="G96" s="62">
        <v>0</v>
      </c>
      <c r="H96" s="65">
        <f t="shared" si="2"/>
        <v>0</v>
      </c>
    </row>
    <row r="97" spans="1:8" ht="23.25" customHeight="1">
      <c r="A97" s="43" t="s">
        <v>827</v>
      </c>
      <c r="B97" s="39" t="s">
        <v>533</v>
      </c>
      <c r="C97" s="43" t="s">
        <v>8</v>
      </c>
      <c r="D97" s="40">
        <v>10</v>
      </c>
      <c r="E97" s="52">
        <v>0</v>
      </c>
      <c r="F97" s="52">
        <f t="shared" si="3"/>
        <v>0</v>
      </c>
      <c r="G97" s="62">
        <v>0</v>
      </c>
      <c r="H97" s="65">
        <f t="shared" si="2"/>
        <v>0</v>
      </c>
    </row>
    <row r="98" spans="1:8" ht="23.25" customHeight="1">
      <c r="A98" s="43" t="s">
        <v>828</v>
      </c>
      <c r="B98" s="39" t="s">
        <v>534</v>
      </c>
      <c r="C98" s="43" t="s">
        <v>8</v>
      </c>
      <c r="D98" s="40">
        <v>12</v>
      </c>
      <c r="E98" s="52">
        <v>0</v>
      </c>
      <c r="F98" s="52">
        <f t="shared" si="3"/>
        <v>0</v>
      </c>
      <c r="G98" s="62">
        <v>0</v>
      </c>
      <c r="H98" s="65">
        <f t="shared" si="2"/>
        <v>0</v>
      </c>
    </row>
    <row r="99" spans="1:8" ht="23.25" customHeight="1">
      <c r="A99" s="43" t="s">
        <v>829</v>
      </c>
      <c r="B99" s="39" t="s">
        <v>535</v>
      </c>
      <c r="C99" s="43" t="s">
        <v>8</v>
      </c>
      <c r="D99" s="40">
        <v>3</v>
      </c>
      <c r="E99" s="52">
        <v>0</v>
      </c>
      <c r="F99" s="52">
        <f t="shared" si="3"/>
        <v>0</v>
      </c>
      <c r="G99" s="62">
        <v>0</v>
      </c>
      <c r="H99" s="65">
        <f t="shared" si="2"/>
        <v>0</v>
      </c>
    </row>
    <row r="100" spans="1:8" ht="23.25" customHeight="1">
      <c r="A100" s="43" t="s">
        <v>830</v>
      </c>
      <c r="B100" s="39" t="s">
        <v>536</v>
      </c>
      <c r="C100" s="43" t="s">
        <v>87</v>
      </c>
      <c r="D100" s="40">
        <v>1.2</v>
      </c>
      <c r="E100" s="52">
        <v>0</v>
      </c>
      <c r="F100" s="52">
        <f t="shared" si="3"/>
        <v>0</v>
      </c>
      <c r="G100" s="62">
        <v>0</v>
      </c>
      <c r="H100" s="65">
        <f t="shared" si="2"/>
        <v>0</v>
      </c>
    </row>
    <row r="101" spans="1:8" ht="23.25" customHeight="1">
      <c r="A101" s="43" t="s">
        <v>831</v>
      </c>
      <c r="B101" s="39" t="s">
        <v>537</v>
      </c>
      <c r="C101" s="43" t="s">
        <v>87</v>
      </c>
      <c r="D101" s="40">
        <v>0.8</v>
      </c>
      <c r="E101" s="52">
        <v>0</v>
      </c>
      <c r="F101" s="52">
        <f t="shared" si="3"/>
        <v>0</v>
      </c>
      <c r="G101" s="62">
        <v>0</v>
      </c>
      <c r="H101" s="65">
        <f t="shared" si="2"/>
        <v>0</v>
      </c>
    </row>
    <row r="102" spans="1:8" ht="23.25" customHeight="1">
      <c r="A102" s="43" t="s">
        <v>832</v>
      </c>
      <c r="B102" s="39" t="s">
        <v>538</v>
      </c>
      <c r="C102" s="43" t="s">
        <v>87</v>
      </c>
      <c r="D102" s="40">
        <v>2</v>
      </c>
      <c r="E102" s="52">
        <v>0</v>
      </c>
      <c r="F102" s="52">
        <f t="shared" si="3"/>
        <v>0</v>
      </c>
      <c r="G102" s="62">
        <v>0</v>
      </c>
      <c r="H102" s="65">
        <f t="shared" si="2"/>
        <v>0</v>
      </c>
    </row>
    <row r="103" spans="1:8" ht="30">
      <c r="A103" s="43" t="s">
        <v>833</v>
      </c>
      <c r="B103" s="39" t="s">
        <v>1264</v>
      </c>
      <c r="C103" s="43" t="s">
        <v>539</v>
      </c>
      <c r="D103" s="40">
        <v>1</v>
      </c>
      <c r="E103" s="52">
        <v>0</v>
      </c>
      <c r="F103" s="52">
        <f t="shared" si="3"/>
        <v>0</v>
      </c>
      <c r="G103" s="62">
        <v>0</v>
      </c>
      <c r="H103" s="65">
        <f t="shared" si="2"/>
        <v>0</v>
      </c>
    </row>
    <row r="104" spans="1:8" ht="23.25" customHeight="1">
      <c r="A104" s="43" t="s">
        <v>834</v>
      </c>
      <c r="B104" s="39" t="s">
        <v>1273</v>
      </c>
      <c r="C104" s="43" t="s">
        <v>539</v>
      </c>
      <c r="D104" s="40">
        <v>1</v>
      </c>
      <c r="E104" s="52">
        <v>0</v>
      </c>
      <c r="F104" s="52">
        <f t="shared" si="3"/>
        <v>0</v>
      </c>
      <c r="G104" s="62">
        <v>0</v>
      </c>
      <c r="H104" s="65">
        <f t="shared" si="2"/>
        <v>0</v>
      </c>
    </row>
    <row r="105" spans="1:8" ht="23.25" customHeight="1">
      <c r="A105" s="43" t="s">
        <v>835</v>
      </c>
      <c r="B105" s="39" t="s">
        <v>1265</v>
      </c>
      <c r="C105" s="43" t="s">
        <v>539</v>
      </c>
      <c r="D105" s="40">
        <v>1</v>
      </c>
      <c r="E105" s="52">
        <v>0</v>
      </c>
      <c r="F105" s="52">
        <f t="shared" si="3"/>
        <v>0</v>
      </c>
      <c r="G105" s="62">
        <v>0</v>
      </c>
      <c r="H105" s="65">
        <f t="shared" si="2"/>
        <v>0</v>
      </c>
    </row>
    <row r="106" spans="1:8" ht="20.25">
      <c r="A106" s="43" t="s">
        <v>836</v>
      </c>
      <c r="B106" s="39" t="s">
        <v>1266</v>
      </c>
      <c r="C106" s="43" t="s">
        <v>539</v>
      </c>
      <c r="D106" s="40">
        <v>1</v>
      </c>
      <c r="E106" s="52">
        <v>0</v>
      </c>
      <c r="F106" s="52">
        <f t="shared" si="3"/>
        <v>0</v>
      </c>
      <c r="G106" s="62">
        <v>0</v>
      </c>
      <c r="H106" s="65">
        <f t="shared" si="2"/>
        <v>0</v>
      </c>
    </row>
    <row r="107" spans="1:8" ht="23.25" customHeight="1">
      <c r="A107" s="43" t="s">
        <v>837</v>
      </c>
      <c r="B107" s="39" t="s">
        <v>1267</v>
      </c>
      <c r="C107" s="43" t="s">
        <v>539</v>
      </c>
      <c r="D107" s="40">
        <v>1</v>
      </c>
      <c r="E107" s="52">
        <v>0</v>
      </c>
      <c r="F107" s="52">
        <f t="shared" si="3"/>
        <v>0</v>
      </c>
      <c r="G107" s="62">
        <v>0</v>
      </c>
      <c r="H107" s="65">
        <f t="shared" si="2"/>
        <v>0</v>
      </c>
    </row>
    <row r="108" spans="1:8" ht="23.25" customHeight="1">
      <c r="A108" s="43" t="s">
        <v>838</v>
      </c>
      <c r="B108" s="39" t="s">
        <v>1200</v>
      </c>
      <c r="C108" s="43" t="s">
        <v>539</v>
      </c>
      <c r="D108" s="40">
        <v>1</v>
      </c>
      <c r="E108" s="52">
        <v>0</v>
      </c>
      <c r="F108" s="52">
        <f t="shared" si="3"/>
        <v>0</v>
      </c>
      <c r="G108" s="64">
        <v>0</v>
      </c>
      <c r="H108" s="65">
        <f t="shared" si="2"/>
        <v>0</v>
      </c>
    </row>
    <row r="109" spans="1:8" ht="23.25" customHeight="1">
      <c r="A109" s="43" t="s">
        <v>839</v>
      </c>
      <c r="B109" s="39" t="s">
        <v>1268</v>
      </c>
      <c r="C109" s="43" t="s">
        <v>539</v>
      </c>
      <c r="D109" s="40">
        <v>1</v>
      </c>
      <c r="E109" s="52">
        <v>0</v>
      </c>
      <c r="F109" s="52">
        <f t="shared" si="3"/>
        <v>0</v>
      </c>
      <c r="G109" s="62">
        <v>0</v>
      </c>
      <c r="H109" s="65">
        <f t="shared" si="2"/>
        <v>0</v>
      </c>
    </row>
    <row r="110" spans="1:8" ht="23.25" customHeight="1">
      <c r="A110" s="43" t="s">
        <v>840</v>
      </c>
      <c r="B110" s="39" t="s">
        <v>1201</v>
      </c>
      <c r="C110" s="43" t="s">
        <v>539</v>
      </c>
      <c r="D110" s="40">
        <v>1</v>
      </c>
      <c r="E110" s="52">
        <v>0</v>
      </c>
      <c r="F110" s="52">
        <f t="shared" si="3"/>
        <v>0</v>
      </c>
      <c r="G110" s="62">
        <v>0</v>
      </c>
      <c r="H110" s="65">
        <f t="shared" si="2"/>
        <v>0</v>
      </c>
    </row>
    <row r="111" spans="1:8" ht="23.25" customHeight="1">
      <c r="A111" s="43" t="s">
        <v>841</v>
      </c>
      <c r="B111" s="39" t="s">
        <v>1202</v>
      </c>
      <c r="C111" s="43" t="s">
        <v>8</v>
      </c>
      <c r="D111" s="40">
        <v>28</v>
      </c>
      <c r="E111" s="52">
        <v>0</v>
      </c>
      <c r="F111" s="52">
        <f t="shared" si="3"/>
        <v>0</v>
      </c>
      <c r="G111" s="62">
        <v>0</v>
      </c>
      <c r="H111" s="65">
        <f t="shared" si="2"/>
        <v>0</v>
      </c>
    </row>
    <row r="112" spans="1:8" ht="23.25" customHeight="1">
      <c r="A112" s="43" t="s">
        <v>842</v>
      </c>
      <c r="B112" s="39" t="s">
        <v>1203</v>
      </c>
      <c r="C112" s="43" t="s">
        <v>8</v>
      </c>
      <c r="D112" s="40">
        <v>16</v>
      </c>
      <c r="E112" s="52">
        <v>0</v>
      </c>
      <c r="F112" s="52">
        <f t="shared" si="3"/>
        <v>0</v>
      </c>
      <c r="G112" s="62">
        <v>0</v>
      </c>
      <c r="H112" s="65">
        <f t="shared" si="2"/>
        <v>0</v>
      </c>
    </row>
    <row r="113" spans="1:8" ht="30">
      <c r="A113" s="43" t="s">
        <v>843</v>
      </c>
      <c r="B113" s="39" t="s">
        <v>1204</v>
      </c>
      <c r="C113" s="43" t="s">
        <v>539</v>
      </c>
      <c r="D113" s="40">
        <v>4</v>
      </c>
      <c r="E113" s="52">
        <v>0</v>
      </c>
      <c r="F113" s="52">
        <f t="shared" si="3"/>
        <v>0</v>
      </c>
      <c r="G113" s="62">
        <v>0</v>
      </c>
      <c r="H113" s="65">
        <f t="shared" si="2"/>
        <v>0</v>
      </c>
    </row>
    <row r="114" spans="1:8" ht="23.25" customHeight="1">
      <c r="A114" s="43" t="s">
        <v>844</v>
      </c>
      <c r="B114" s="39" t="s">
        <v>1205</v>
      </c>
      <c r="C114" s="43" t="s">
        <v>539</v>
      </c>
      <c r="D114" s="40">
        <v>4</v>
      </c>
      <c r="E114" s="52">
        <v>0</v>
      </c>
      <c r="F114" s="52">
        <f t="shared" si="3"/>
        <v>0</v>
      </c>
      <c r="G114" s="62">
        <v>0</v>
      </c>
      <c r="H114" s="65">
        <f t="shared" si="2"/>
        <v>0</v>
      </c>
    </row>
    <row r="115" spans="1:8" ht="23.25" customHeight="1">
      <c r="A115" s="43" t="s">
        <v>845</v>
      </c>
      <c r="B115" s="39" t="s">
        <v>1206</v>
      </c>
      <c r="C115" s="43" t="s">
        <v>539</v>
      </c>
      <c r="D115" s="40">
        <v>2</v>
      </c>
      <c r="E115" s="52">
        <v>0</v>
      </c>
      <c r="F115" s="52">
        <f t="shared" si="3"/>
        <v>0</v>
      </c>
      <c r="G115" s="62">
        <v>0</v>
      </c>
      <c r="H115" s="65">
        <f t="shared" si="2"/>
        <v>0</v>
      </c>
    </row>
    <row r="116" spans="1:8" ht="23.25" customHeight="1">
      <c r="A116" s="43" t="s">
        <v>846</v>
      </c>
      <c r="B116" s="39" t="s">
        <v>1207</v>
      </c>
      <c r="C116" s="43" t="s">
        <v>539</v>
      </c>
      <c r="D116" s="40">
        <v>1</v>
      </c>
      <c r="E116" s="52">
        <v>0</v>
      </c>
      <c r="F116" s="52">
        <f t="shared" si="3"/>
        <v>0</v>
      </c>
      <c r="G116" s="62">
        <v>0</v>
      </c>
      <c r="H116" s="65">
        <f t="shared" si="2"/>
        <v>0</v>
      </c>
    </row>
    <row r="117" spans="1:8" ht="23.25" customHeight="1">
      <c r="A117" s="43" t="s">
        <v>847</v>
      </c>
      <c r="B117" s="39" t="s">
        <v>1208</v>
      </c>
      <c r="C117" s="43" t="s">
        <v>539</v>
      </c>
      <c r="D117" s="40">
        <v>1</v>
      </c>
      <c r="E117" s="52">
        <v>0</v>
      </c>
      <c r="F117" s="52">
        <f t="shared" si="3"/>
        <v>0</v>
      </c>
      <c r="G117" s="62">
        <v>0</v>
      </c>
      <c r="H117" s="65">
        <f t="shared" si="2"/>
        <v>0</v>
      </c>
    </row>
    <row r="118" spans="1:8" ht="23.25" customHeight="1">
      <c r="A118" s="43" t="s">
        <v>848</v>
      </c>
      <c r="B118" s="39" t="s">
        <v>1209</v>
      </c>
      <c r="C118" s="43" t="s">
        <v>539</v>
      </c>
      <c r="D118" s="40">
        <v>2</v>
      </c>
      <c r="E118" s="52">
        <v>0</v>
      </c>
      <c r="F118" s="52">
        <f t="shared" si="3"/>
        <v>0</v>
      </c>
      <c r="G118" s="62">
        <v>0</v>
      </c>
      <c r="H118" s="65">
        <f t="shared" si="2"/>
        <v>0</v>
      </c>
    </row>
    <row r="119" spans="1:8" ht="23.25" customHeight="1">
      <c r="A119" s="43" t="s">
        <v>849</v>
      </c>
      <c r="B119" s="39" t="s">
        <v>1210</v>
      </c>
      <c r="C119" s="43" t="s">
        <v>539</v>
      </c>
      <c r="D119" s="40">
        <v>2</v>
      </c>
      <c r="E119" s="52">
        <v>0</v>
      </c>
      <c r="F119" s="52">
        <f t="shared" si="3"/>
        <v>0</v>
      </c>
      <c r="G119" s="62">
        <v>0</v>
      </c>
      <c r="H119" s="65">
        <f t="shared" si="2"/>
        <v>0</v>
      </c>
    </row>
    <row r="120" spans="1:8" ht="23.25" customHeight="1">
      <c r="A120" s="43" t="s">
        <v>850</v>
      </c>
      <c r="B120" s="39" t="s">
        <v>1211</v>
      </c>
      <c r="C120" s="43" t="s">
        <v>8</v>
      </c>
      <c r="D120" s="40">
        <v>32</v>
      </c>
      <c r="E120" s="52">
        <v>0</v>
      </c>
      <c r="F120" s="52">
        <f t="shared" si="3"/>
        <v>0</v>
      </c>
      <c r="G120" s="62">
        <v>0</v>
      </c>
      <c r="H120" s="65">
        <f t="shared" si="2"/>
        <v>0</v>
      </c>
    </row>
    <row r="121" spans="1:8" ht="23.25" customHeight="1">
      <c r="A121" s="43" t="s">
        <v>851</v>
      </c>
      <c r="B121" s="39" t="s">
        <v>1212</v>
      </c>
      <c r="C121" s="43" t="s">
        <v>8</v>
      </c>
      <c r="D121" s="40">
        <v>58</v>
      </c>
      <c r="E121" s="52">
        <v>0</v>
      </c>
      <c r="F121" s="52">
        <f t="shared" si="3"/>
        <v>0</v>
      </c>
      <c r="G121" s="62">
        <v>0</v>
      </c>
      <c r="H121" s="65">
        <f t="shared" si="2"/>
        <v>0</v>
      </c>
    </row>
    <row r="122" spans="1:8" ht="30">
      <c r="A122" s="43" t="s">
        <v>852</v>
      </c>
      <c r="B122" s="39" t="s">
        <v>1269</v>
      </c>
      <c r="C122" s="43" t="s">
        <v>539</v>
      </c>
      <c r="D122" s="40">
        <v>9</v>
      </c>
      <c r="E122" s="52">
        <v>0</v>
      </c>
      <c r="F122" s="52">
        <f t="shared" si="3"/>
        <v>0</v>
      </c>
      <c r="G122" s="62">
        <v>0</v>
      </c>
      <c r="H122" s="65">
        <f t="shared" si="2"/>
        <v>0</v>
      </c>
    </row>
    <row r="123" spans="1:8" ht="40.5">
      <c r="A123" s="43" t="s">
        <v>853</v>
      </c>
      <c r="B123" s="39" t="s">
        <v>1270</v>
      </c>
      <c r="C123" s="43" t="s">
        <v>539</v>
      </c>
      <c r="D123" s="40">
        <v>2</v>
      </c>
      <c r="E123" s="52">
        <v>0</v>
      </c>
      <c r="F123" s="52">
        <f t="shared" si="3"/>
        <v>0</v>
      </c>
      <c r="G123" s="62">
        <v>0</v>
      </c>
      <c r="H123" s="65">
        <f t="shared" si="2"/>
        <v>0</v>
      </c>
    </row>
    <row r="124" spans="1:8" ht="51">
      <c r="A124" s="43" t="s">
        <v>854</v>
      </c>
      <c r="B124" s="39" t="s">
        <v>1274</v>
      </c>
      <c r="C124" s="43" t="s">
        <v>539</v>
      </c>
      <c r="D124" s="40">
        <v>6</v>
      </c>
      <c r="E124" s="52">
        <v>0</v>
      </c>
      <c r="F124" s="52">
        <f t="shared" si="3"/>
        <v>0</v>
      </c>
      <c r="G124" s="62">
        <v>0</v>
      </c>
      <c r="H124" s="65">
        <f t="shared" si="2"/>
        <v>0</v>
      </c>
    </row>
    <row r="125" spans="1:8" ht="23.25" customHeight="1">
      <c r="A125" s="43" t="s">
        <v>855</v>
      </c>
      <c r="B125" s="39" t="s">
        <v>1213</v>
      </c>
      <c r="C125" s="43" t="s">
        <v>539</v>
      </c>
      <c r="D125" s="40">
        <v>1</v>
      </c>
      <c r="E125" s="52">
        <v>0</v>
      </c>
      <c r="F125" s="52">
        <f t="shared" si="3"/>
        <v>0</v>
      </c>
      <c r="G125" s="62">
        <v>0</v>
      </c>
      <c r="H125" s="65">
        <f t="shared" si="2"/>
        <v>0</v>
      </c>
    </row>
    <row r="126" spans="1:8" ht="23.25" customHeight="1">
      <c r="A126" s="43" t="s">
        <v>856</v>
      </c>
      <c r="B126" s="39" t="s">
        <v>1214</v>
      </c>
      <c r="C126" s="43" t="s">
        <v>539</v>
      </c>
      <c r="D126" s="40">
        <v>1</v>
      </c>
      <c r="E126" s="52">
        <v>0</v>
      </c>
      <c r="F126" s="52">
        <f t="shared" si="3"/>
        <v>0</v>
      </c>
      <c r="G126" s="62">
        <v>0</v>
      </c>
      <c r="H126" s="65">
        <f t="shared" si="2"/>
        <v>0</v>
      </c>
    </row>
    <row r="127" spans="1:8" ht="23.25" customHeight="1">
      <c r="A127" s="43" t="s">
        <v>857</v>
      </c>
      <c r="B127" s="39" t="s">
        <v>1215</v>
      </c>
      <c r="C127" s="43" t="s">
        <v>539</v>
      </c>
      <c r="D127" s="40">
        <v>1</v>
      </c>
      <c r="E127" s="52">
        <v>0</v>
      </c>
      <c r="F127" s="52">
        <f t="shared" si="3"/>
        <v>0</v>
      </c>
      <c r="G127" s="62">
        <v>0</v>
      </c>
      <c r="H127" s="65">
        <f t="shared" si="2"/>
        <v>0</v>
      </c>
    </row>
    <row r="128" spans="1:8" ht="23.25" customHeight="1">
      <c r="A128" s="43" t="s">
        <v>858</v>
      </c>
      <c r="B128" s="39" t="s">
        <v>1216</v>
      </c>
      <c r="C128" s="43" t="s">
        <v>539</v>
      </c>
      <c r="D128" s="40">
        <v>1</v>
      </c>
      <c r="E128" s="52">
        <v>0</v>
      </c>
      <c r="F128" s="52">
        <f t="shared" si="3"/>
        <v>0</v>
      </c>
      <c r="G128" s="62">
        <v>0</v>
      </c>
      <c r="H128" s="65">
        <f t="shared" si="2"/>
        <v>0</v>
      </c>
    </row>
    <row r="129" spans="1:8" ht="40.5">
      <c r="A129" s="43" t="s">
        <v>859</v>
      </c>
      <c r="B129" s="39" t="s">
        <v>1217</v>
      </c>
      <c r="C129" s="43" t="s">
        <v>539</v>
      </c>
      <c r="D129" s="40">
        <v>1</v>
      </c>
      <c r="E129" s="52">
        <v>0</v>
      </c>
      <c r="F129" s="52">
        <f t="shared" si="3"/>
        <v>0</v>
      </c>
      <c r="G129" s="62">
        <v>0</v>
      </c>
      <c r="H129" s="65">
        <f t="shared" si="2"/>
        <v>0</v>
      </c>
    </row>
    <row r="130" spans="1:8" ht="23.25" customHeight="1">
      <c r="A130" s="43" t="s">
        <v>860</v>
      </c>
      <c r="B130" s="39" t="s">
        <v>1218</v>
      </c>
      <c r="C130" s="43" t="s">
        <v>539</v>
      </c>
      <c r="D130" s="40">
        <v>2</v>
      </c>
      <c r="E130" s="52">
        <v>0</v>
      </c>
      <c r="F130" s="52">
        <f t="shared" si="3"/>
        <v>0</v>
      </c>
      <c r="G130" s="62">
        <v>0</v>
      </c>
      <c r="H130" s="65">
        <f t="shared" si="2"/>
        <v>0</v>
      </c>
    </row>
    <row r="131" spans="1:8" ht="23.25" customHeight="1">
      <c r="A131" s="43" t="s">
        <v>861</v>
      </c>
      <c r="B131" s="39" t="s">
        <v>1219</v>
      </c>
      <c r="C131" s="43" t="s">
        <v>539</v>
      </c>
      <c r="D131" s="40">
        <v>1</v>
      </c>
      <c r="E131" s="52">
        <v>0</v>
      </c>
      <c r="F131" s="52">
        <f t="shared" si="3"/>
        <v>0</v>
      </c>
      <c r="G131" s="62">
        <v>0</v>
      </c>
      <c r="H131" s="65">
        <f t="shared" si="2"/>
        <v>0</v>
      </c>
    </row>
    <row r="132" spans="1:8" ht="23.25" customHeight="1">
      <c r="A132" s="43" t="s">
        <v>862</v>
      </c>
      <c r="B132" s="39" t="s">
        <v>1220</v>
      </c>
      <c r="C132" s="43" t="s">
        <v>539</v>
      </c>
      <c r="D132" s="40">
        <v>1</v>
      </c>
      <c r="E132" s="52">
        <v>0</v>
      </c>
      <c r="F132" s="52">
        <f t="shared" si="3"/>
        <v>0</v>
      </c>
      <c r="G132" s="62">
        <v>0</v>
      </c>
      <c r="H132" s="65">
        <f aca="true" t="shared" si="4" ref="H132:H181">F132*G132+F132</f>
        <v>0</v>
      </c>
    </row>
    <row r="133" spans="1:8" ht="23.25" customHeight="1">
      <c r="A133" s="43" t="s">
        <v>863</v>
      </c>
      <c r="B133" s="39" t="s">
        <v>1221</v>
      </c>
      <c r="C133" s="43" t="s">
        <v>539</v>
      </c>
      <c r="D133" s="40">
        <v>1</v>
      </c>
      <c r="E133" s="52">
        <v>0</v>
      </c>
      <c r="F133" s="52">
        <f aca="true" t="shared" si="5" ref="F133:F175">E133*D133</f>
        <v>0</v>
      </c>
      <c r="G133" s="62">
        <v>0</v>
      </c>
      <c r="H133" s="65">
        <f t="shared" si="4"/>
        <v>0</v>
      </c>
    </row>
    <row r="134" spans="1:8" ht="23.25" customHeight="1">
      <c r="A134" s="43" t="s">
        <v>864</v>
      </c>
      <c r="B134" s="39" t="s">
        <v>1222</v>
      </c>
      <c r="C134" s="43" t="s">
        <v>539</v>
      </c>
      <c r="D134" s="40">
        <v>1</v>
      </c>
      <c r="E134" s="52">
        <v>0</v>
      </c>
      <c r="F134" s="52">
        <f t="shared" si="5"/>
        <v>0</v>
      </c>
      <c r="G134" s="62">
        <v>0</v>
      </c>
      <c r="H134" s="65">
        <f t="shared" si="4"/>
        <v>0</v>
      </c>
    </row>
    <row r="135" spans="1:8" ht="23.25" customHeight="1">
      <c r="A135" s="43" t="s">
        <v>865</v>
      </c>
      <c r="B135" s="39" t="s">
        <v>1223</v>
      </c>
      <c r="C135" s="43" t="s">
        <v>539</v>
      </c>
      <c r="D135" s="40">
        <v>1</v>
      </c>
      <c r="E135" s="52">
        <v>0</v>
      </c>
      <c r="F135" s="52">
        <f t="shared" si="5"/>
        <v>0</v>
      </c>
      <c r="G135" s="62">
        <v>0</v>
      </c>
      <c r="H135" s="65">
        <f t="shared" si="4"/>
        <v>0</v>
      </c>
    </row>
    <row r="136" spans="1:8" ht="23.25" customHeight="1">
      <c r="A136" s="43" t="s">
        <v>866</v>
      </c>
      <c r="B136" s="39" t="s">
        <v>1224</v>
      </c>
      <c r="C136" s="43" t="s">
        <v>539</v>
      </c>
      <c r="D136" s="40">
        <v>1</v>
      </c>
      <c r="E136" s="52">
        <v>0</v>
      </c>
      <c r="F136" s="52">
        <f t="shared" si="5"/>
        <v>0</v>
      </c>
      <c r="G136" s="62">
        <v>0</v>
      </c>
      <c r="H136" s="65">
        <f t="shared" si="4"/>
        <v>0</v>
      </c>
    </row>
    <row r="137" spans="1:8" ht="23.25" customHeight="1">
      <c r="A137" s="43" t="s">
        <v>867</v>
      </c>
      <c r="B137" s="39" t="s">
        <v>1225</v>
      </c>
      <c r="C137" s="43" t="s">
        <v>539</v>
      </c>
      <c r="D137" s="40">
        <v>1</v>
      </c>
      <c r="E137" s="52">
        <v>0</v>
      </c>
      <c r="F137" s="52">
        <f t="shared" si="5"/>
        <v>0</v>
      </c>
      <c r="G137" s="62">
        <v>0</v>
      </c>
      <c r="H137" s="65">
        <f t="shared" si="4"/>
        <v>0</v>
      </c>
    </row>
    <row r="138" spans="1:8" ht="23.25" customHeight="1">
      <c r="A138" s="43" t="s">
        <v>868</v>
      </c>
      <c r="B138" s="39" t="s">
        <v>1226</v>
      </c>
      <c r="C138" s="43" t="s">
        <v>539</v>
      </c>
      <c r="D138" s="40">
        <v>1</v>
      </c>
      <c r="E138" s="52">
        <v>0</v>
      </c>
      <c r="F138" s="52">
        <f t="shared" si="5"/>
        <v>0</v>
      </c>
      <c r="G138" s="62">
        <v>0</v>
      </c>
      <c r="H138" s="65">
        <f t="shared" si="4"/>
        <v>0</v>
      </c>
    </row>
    <row r="139" spans="1:8" ht="23.25" customHeight="1">
      <c r="A139" s="43" t="s">
        <v>869</v>
      </c>
      <c r="B139" s="39" t="s">
        <v>1227</v>
      </c>
      <c r="C139" s="43" t="s">
        <v>539</v>
      </c>
      <c r="D139" s="40">
        <v>1</v>
      </c>
      <c r="E139" s="52">
        <v>0</v>
      </c>
      <c r="F139" s="52">
        <f t="shared" si="5"/>
        <v>0</v>
      </c>
      <c r="G139" s="62">
        <v>0</v>
      </c>
      <c r="H139" s="65">
        <f t="shared" si="4"/>
        <v>0</v>
      </c>
    </row>
    <row r="140" spans="1:8" ht="30">
      <c r="A140" s="43" t="s">
        <v>870</v>
      </c>
      <c r="B140" s="39" t="s">
        <v>1228</v>
      </c>
      <c r="C140" s="43" t="s">
        <v>539</v>
      </c>
      <c r="D140" s="40">
        <v>1</v>
      </c>
      <c r="E140" s="52">
        <v>0</v>
      </c>
      <c r="F140" s="52">
        <f t="shared" si="5"/>
        <v>0</v>
      </c>
      <c r="G140" s="62">
        <v>0</v>
      </c>
      <c r="H140" s="65">
        <f t="shared" si="4"/>
        <v>0</v>
      </c>
    </row>
    <row r="141" spans="1:8" ht="23.25" customHeight="1">
      <c r="A141" s="43" t="s">
        <v>871</v>
      </c>
      <c r="B141" s="39" t="s">
        <v>1229</v>
      </c>
      <c r="C141" s="43" t="s">
        <v>539</v>
      </c>
      <c r="D141" s="40">
        <v>1</v>
      </c>
      <c r="E141" s="52">
        <v>0</v>
      </c>
      <c r="F141" s="52">
        <f t="shared" si="5"/>
        <v>0</v>
      </c>
      <c r="G141" s="62">
        <v>0</v>
      </c>
      <c r="H141" s="65">
        <f t="shared" si="4"/>
        <v>0</v>
      </c>
    </row>
    <row r="142" spans="1:8" ht="23.25" customHeight="1">
      <c r="A142" s="43" t="s">
        <v>872</v>
      </c>
      <c r="B142" s="39" t="s">
        <v>1230</v>
      </c>
      <c r="C142" s="43" t="s">
        <v>539</v>
      </c>
      <c r="D142" s="40">
        <v>1</v>
      </c>
      <c r="E142" s="52">
        <v>0</v>
      </c>
      <c r="F142" s="52">
        <f t="shared" si="5"/>
        <v>0</v>
      </c>
      <c r="G142" s="62">
        <v>0</v>
      </c>
      <c r="H142" s="65">
        <f t="shared" si="4"/>
        <v>0</v>
      </c>
    </row>
    <row r="143" spans="1:8" ht="23.25" customHeight="1">
      <c r="A143" s="43" t="s">
        <v>873</v>
      </c>
      <c r="B143" s="39" t="s">
        <v>1231</v>
      </c>
      <c r="C143" s="43" t="s">
        <v>539</v>
      </c>
      <c r="D143" s="40">
        <v>2</v>
      </c>
      <c r="E143" s="52">
        <v>0</v>
      </c>
      <c r="F143" s="52">
        <f t="shared" si="5"/>
        <v>0</v>
      </c>
      <c r="G143" s="62">
        <v>0</v>
      </c>
      <c r="H143" s="65">
        <f t="shared" si="4"/>
        <v>0</v>
      </c>
    </row>
    <row r="144" spans="1:8" ht="23.25" customHeight="1">
      <c r="A144" s="43" t="s">
        <v>874</v>
      </c>
      <c r="B144" s="39" t="s">
        <v>1232</v>
      </c>
      <c r="C144" s="43" t="s">
        <v>539</v>
      </c>
      <c r="D144" s="40">
        <v>4</v>
      </c>
      <c r="E144" s="52">
        <v>0</v>
      </c>
      <c r="F144" s="52">
        <f t="shared" si="5"/>
        <v>0</v>
      </c>
      <c r="G144" s="62">
        <v>0</v>
      </c>
      <c r="H144" s="65">
        <f t="shared" si="4"/>
        <v>0</v>
      </c>
    </row>
    <row r="145" spans="1:8" ht="23.25" customHeight="1">
      <c r="A145" s="43" t="s">
        <v>875</v>
      </c>
      <c r="B145" s="39" t="s">
        <v>1233</v>
      </c>
      <c r="C145" s="43" t="s">
        <v>539</v>
      </c>
      <c r="D145" s="40">
        <v>4</v>
      </c>
      <c r="E145" s="52">
        <v>0</v>
      </c>
      <c r="F145" s="52">
        <f t="shared" si="5"/>
        <v>0</v>
      </c>
      <c r="G145" s="62">
        <v>0</v>
      </c>
      <c r="H145" s="65">
        <f t="shared" si="4"/>
        <v>0</v>
      </c>
    </row>
    <row r="146" spans="1:8" ht="23.25" customHeight="1">
      <c r="A146" s="43" t="s">
        <v>876</v>
      </c>
      <c r="B146" s="39" t="s">
        <v>1234</v>
      </c>
      <c r="C146" s="43" t="s">
        <v>539</v>
      </c>
      <c r="D146" s="40">
        <v>3</v>
      </c>
      <c r="E146" s="52">
        <v>0</v>
      </c>
      <c r="F146" s="52">
        <f t="shared" si="5"/>
        <v>0</v>
      </c>
      <c r="G146" s="62">
        <v>0</v>
      </c>
      <c r="H146" s="65">
        <f t="shared" si="4"/>
        <v>0</v>
      </c>
    </row>
    <row r="147" spans="1:8" ht="23.25" customHeight="1">
      <c r="A147" s="43" t="s">
        <v>877</v>
      </c>
      <c r="B147" s="39" t="s">
        <v>1235</v>
      </c>
      <c r="C147" s="43" t="s">
        <v>539</v>
      </c>
      <c r="D147" s="40">
        <v>3</v>
      </c>
      <c r="E147" s="52">
        <v>0</v>
      </c>
      <c r="F147" s="52">
        <f t="shared" si="5"/>
        <v>0</v>
      </c>
      <c r="G147" s="62">
        <v>0</v>
      </c>
      <c r="H147" s="65">
        <f t="shared" si="4"/>
        <v>0</v>
      </c>
    </row>
    <row r="148" spans="1:8" ht="23.25" customHeight="1">
      <c r="A148" s="43" t="s">
        <v>878</v>
      </c>
      <c r="B148" s="39" t="s">
        <v>1236</v>
      </c>
      <c r="C148" s="43" t="s">
        <v>539</v>
      </c>
      <c r="D148" s="40">
        <v>1</v>
      </c>
      <c r="E148" s="52">
        <v>0</v>
      </c>
      <c r="F148" s="52">
        <f t="shared" si="5"/>
        <v>0</v>
      </c>
      <c r="G148" s="62">
        <v>0</v>
      </c>
      <c r="H148" s="65">
        <f t="shared" si="4"/>
        <v>0</v>
      </c>
    </row>
    <row r="149" spans="1:8" ht="23.25" customHeight="1">
      <c r="A149" s="43" t="s">
        <v>879</v>
      </c>
      <c r="B149" s="39" t="s">
        <v>1237</v>
      </c>
      <c r="C149" s="43" t="s">
        <v>539</v>
      </c>
      <c r="D149" s="40">
        <v>1</v>
      </c>
      <c r="E149" s="52">
        <v>0</v>
      </c>
      <c r="F149" s="52">
        <f t="shared" si="5"/>
        <v>0</v>
      </c>
      <c r="G149" s="62">
        <v>0</v>
      </c>
      <c r="H149" s="65">
        <f t="shared" si="4"/>
        <v>0</v>
      </c>
    </row>
    <row r="150" spans="1:8" ht="23.25" customHeight="1">
      <c r="A150" s="43" t="s">
        <v>880</v>
      </c>
      <c r="B150" s="39" t="s">
        <v>1238</v>
      </c>
      <c r="C150" s="43" t="s">
        <v>539</v>
      </c>
      <c r="D150" s="40">
        <v>1</v>
      </c>
      <c r="E150" s="52">
        <v>0</v>
      </c>
      <c r="F150" s="52">
        <f t="shared" si="5"/>
        <v>0</v>
      </c>
      <c r="G150" s="62">
        <v>0</v>
      </c>
      <c r="H150" s="65">
        <f t="shared" si="4"/>
        <v>0</v>
      </c>
    </row>
    <row r="151" spans="1:8" ht="23.25" customHeight="1">
      <c r="A151" s="43" t="s">
        <v>881</v>
      </c>
      <c r="B151" s="39" t="s">
        <v>1239</v>
      </c>
      <c r="C151" s="43" t="s">
        <v>539</v>
      </c>
      <c r="D151" s="40">
        <v>1</v>
      </c>
      <c r="E151" s="52">
        <v>0</v>
      </c>
      <c r="F151" s="52">
        <f t="shared" si="5"/>
        <v>0</v>
      </c>
      <c r="G151" s="62">
        <v>0</v>
      </c>
      <c r="H151" s="65">
        <f t="shared" si="4"/>
        <v>0</v>
      </c>
    </row>
    <row r="152" spans="1:8" ht="23.25" customHeight="1">
      <c r="A152" s="43" t="s">
        <v>882</v>
      </c>
      <c r="B152" s="39" t="s">
        <v>1240</v>
      </c>
      <c r="C152" s="43" t="s">
        <v>539</v>
      </c>
      <c r="D152" s="40">
        <v>1</v>
      </c>
      <c r="E152" s="52">
        <v>0</v>
      </c>
      <c r="F152" s="52">
        <f t="shared" si="5"/>
        <v>0</v>
      </c>
      <c r="G152" s="62">
        <v>0</v>
      </c>
      <c r="H152" s="65">
        <f t="shared" si="4"/>
        <v>0</v>
      </c>
    </row>
    <row r="153" spans="1:8" ht="23.25" customHeight="1">
      <c r="A153" s="43" t="s">
        <v>883</v>
      </c>
      <c r="B153" s="39" t="s">
        <v>1241</v>
      </c>
      <c r="C153" s="43" t="s">
        <v>539</v>
      </c>
      <c r="D153" s="40">
        <v>1</v>
      </c>
      <c r="E153" s="52">
        <v>0</v>
      </c>
      <c r="F153" s="52">
        <f t="shared" si="5"/>
        <v>0</v>
      </c>
      <c r="G153" s="62">
        <v>0</v>
      </c>
      <c r="H153" s="65">
        <f t="shared" si="4"/>
        <v>0</v>
      </c>
    </row>
    <row r="154" spans="1:8" ht="23.25" customHeight="1">
      <c r="A154" s="43" t="s">
        <v>884</v>
      </c>
      <c r="B154" s="39" t="s">
        <v>1242</v>
      </c>
      <c r="C154" s="43" t="s">
        <v>539</v>
      </c>
      <c r="D154" s="40">
        <v>1</v>
      </c>
      <c r="E154" s="52">
        <v>0</v>
      </c>
      <c r="F154" s="52">
        <f t="shared" si="5"/>
        <v>0</v>
      </c>
      <c r="G154" s="62">
        <v>0</v>
      </c>
      <c r="H154" s="65">
        <f t="shared" si="4"/>
        <v>0</v>
      </c>
    </row>
    <row r="155" spans="1:8" ht="23.25" customHeight="1">
      <c r="A155" s="43" t="s">
        <v>885</v>
      </c>
      <c r="B155" s="39" t="s">
        <v>1243</v>
      </c>
      <c r="C155" s="43" t="s">
        <v>539</v>
      </c>
      <c r="D155" s="40">
        <v>1</v>
      </c>
      <c r="E155" s="52">
        <v>0</v>
      </c>
      <c r="F155" s="52">
        <f t="shared" si="5"/>
        <v>0</v>
      </c>
      <c r="G155" s="62">
        <v>0</v>
      </c>
      <c r="H155" s="65">
        <f t="shared" si="4"/>
        <v>0</v>
      </c>
    </row>
    <row r="156" spans="1:8" ht="23.25" customHeight="1">
      <c r="A156" s="43" t="s">
        <v>886</v>
      </c>
      <c r="B156" s="39" t="s">
        <v>1244</v>
      </c>
      <c r="C156" s="43" t="s">
        <v>539</v>
      </c>
      <c r="D156" s="40">
        <v>1</v>
      </c>
      <c r="E156" s="52">
        <v>0</v>
      </c>
      <c r="F156" s="52">
        <f t="shared" si="5"/>
        <v>0</v>
      </c>
      <c r="G156" s="62">
        <v>0</v>
      </c>
      <c r="H156" s="65">
        <f t="shared" si="4"/>
        <v>0</v>
      </c>
    </row>
    <row r="157" spans="1:8" ht="23.25" customHeight="1">
      <c r="A157" s="43" t="s">
        <v>887</v>
      </c>
      <c r="B157" s="39" t="s">
        <v>1245</v>
      </c>
      <c r="C157" s="43" t="s">
        <v>539</v>
      </c>
      <c r="D157" s="40">
        <v>1</v>
      </c>
      <c r="E157" s="52">
        <v>0</v>
      </c>
      <c r="F157" s="52">
        <f t="shared" si="5"/>
        <v>0</v>
      </c>
      <c r="G157" s="62">
        <v>0</v>
      </c>
      <c r="H157" s="65">
        <f t="shared" si="4"/>
        <v>0</v>
      </c>
    </row>
    <row r="158" spans="1:8" ht="23.25" customHeight="1">
      <c r="A158" s="43" t="s">
        <v>888</v>
      </c>
      <c r="B158" s="39" t="s">
        <v>1246</v>
      </c>
      <c r="C158" s="43" t="s">
        <v>539</v>
      </c>
      <c r="D158" s="40">
        <v>1</v>
      </c>
      <c r="E158" s="52">
        <v>0</v>
      </c>
      <c r="F158" s="52">
        <f t="shared" si="5"/>
        <v>0</v>
      </c>
      <c r="G158" s="62">
        <v>0</v>
      </c>
      <c r="H158" s="65">
        <f t="shared" si="4"/>
        <v>0</v>
      </c>
    </row>
    <row r="159" spans="1:8" ht="23.25" customHeight="1">
      <c r="A159" s="43" t="s">
        <v>889</v>
      </c>
      <c r="B159" s="39" t="s">
        <v>1247</v>
      </c>
      <c r="C159" s="43" t="s">
        <v>539</v>
      </c>
      <c r="D159" s="40">
        <v>1</v>
      </c>
      <c r="E159" s="52">
        <v>0</v>
      </c>
      <c r="F159" s="52">
        <f t="shared" si="5"/>
        <v>0</v>
      </c>
      <c r="G159" s="62">
        <v>0</v>
      </c>
      <c r="H159" s="65">
        <f t="shared" si="4"/>
        <v>0</v>
      </c>
    </row>
    <row r="160" spans="1:8" ht="23.25" customHeight="1">
      <c r="A160" s="43" t="s">
        <v>890</v>
      </c>
      <c r="B160" s="39" t="s">
        <v>1248</v>
      </c>
      <c r="C160" s="43" t="s">
        <v>539</v>
      </c>
      <c r="D160" s="40">
        <v>1</v>
      </c>
      <c r="E160" s="52">
        <v>0</v>
      </c>
      <c r="F160" s="52">
        <f t="shared" si="5"/>
        <v>0</v>
      </c>
      <c r="G160" s="62">
        <v>0</v>
      </c>
      <c r="H160" s="65">
        <f t="shared" si="4"/>
        <v>0</v>
      </c>
    </row>
    <row r="161" spans="1:8" ht="23.25" customHeight="1">
      <c r="A161" s="43" t="s">
        <v>891</v>
      </c>
      <c r="B161" s="39" t="s">
        <v>1249</v>
      </c>
      <c r="C161" s="43" t="s">
        <v>539</v>
      </c>
      <c r="D161" s="40">
        <v>1</v>
      </c>
      <c r="E161" s="52">
        <v>0</v>
      </c>
      <c r="F161" s="52">
        <f t="shared" si="5"/>
        <v>0</v>
      </c>
      <c r="G161" s="62">
        <v>0</v>
      </c>
      <c r="H161" s="65">
        <f t="shared" si="4"/>
        <v>0</v>
      </c>
    </row>
    <row r="162" spans="1:8" ht="23.25" customHeight="1">
      <c r="A162" s="43" t="s">
        <v>892</v>
      </c>
      <c r="B162" s="39" t="s">
        <v>1250</v>
      </c>
      <c r="C162" s="43" t="s">
        <v>539</v>
      </c>
      <c r="D162" s="40">
        <v>1</v>
      </c>
      <c r="E162" s="52">
        <v>0</v>
      </c>
      <c r="F162" s="52">
        <f t="shared" si="5"/>
        <v>0</v>
      </c>
      <c r="G162" s="62">
        <v>0</v>
      </c>
      <c r="H162" s="65">
        <f t="shared" si="4"/>
        <v>0</v>
      </c>
    </row>
    <row r="163" spans="1:8" ht="23.25" customHeight="1">
      <c r="A163" s="43" t="s">
        <v>893</v>
      </c>
      <c r="B163" s="39" t="s">
        <v>1251</v>
      </c>
      <c r="C163" s="43" t="s">
        <v>539</v>
      </c>
      <c r="D163" s="40">
        <v>1</v>
      </c>
      <c r="E163" s="52">
        <v>0</v>
      </c>
      <c r="F163" s="52">
        <f t="shared" si="5"/>
        <v>0</v>
      </c>
      <c r="G163" s="62">
        <v>0</v>
      </c>
      <c r="H163" s="65">
        <f t="shared" si="4"/>
        <v>0</v>
      </c>
    </row>
    <row r="164" spans="1:8" ht="23.25" customHeight="1">
      <c r="A164" s="43" t="s">
        <v>894</v>
      </c>
      <c r="B164" s="39" t="s">
        <v>1252</v>
      </c>
      <c r="C164" s="43" t="s">
        <v>539</v>
      </c>
      <c r="D164" s="40">
        <v>1</v>
      </c>
      <c r="E164" s="52">
        <v>0</v>
      </c>
      <c r="F164" s="52">
        <f t="shared" si="5"/>
        <v>0</v>
      </c>
      <c r="G164" s="62">
        <v>0</v>
      </c>
      <c r="H164" s="65">
        <f t="shared" si="4"/>
        <v>0</v>
      </c>
    </row>
    <row r="165" spans="1:8" ht="23.25" customHeight="1">
      <c r="A165" s="43" t="s">
        <v>895</v>
      </c>
      <c r="B165" s="39" t="s">
        <v>1253</v>
      </c>
      <c r="C165" s="43" t="s">
        <v>539</v>
      </c>
      <c r="D165" s="40">
        <v>1</v>
      </c>
      <c r="E165" s="52">
        <v>0</v>
      </c>
      <c r="F165" s="52">
        <f t="shared" si="5"/>
        <v>0</v>
      </c>
      <c r="G165" s="62">
        <v>0</v>
      </c>
      <c r="H165" s="65">
        <f t="shared" si="4"/>
        <v>0</v>
      </c>
    </row>
    <row r="166" spans="1:8" ht="23.25" customHeight="1">
      <c r="A166" s="43" t="s">
        <v>896</v>
      </c>
      <c r="B166" s="39" t="s">
        <v>1254</v>
      </c>
      <c r="C166" s="43" t="s">
        <v>539</v>
      </c>
      <c r="D166" s="40">
        <v>1</v>
      </c>
      <c r="E166" s="52">
        <v>0</v>
      </c>
      <c r="F166" s="52">
        <f t="shared" si="5"/>
        <v>0</v>
      </c>
      <c r="G166" s="62">
        <v>0</v>
      </c>
      <c r="H166" s="65">
        <f t="shared" si="4"/>
        <v>0</v>
      </c>
    </row>
    <row r="167" spans="1:8" ht="23.25" customHeight="1">
      <c r="A167" s="43" t="s">
        <v>897</v>
      </c>
      <c r="B167" s="39" t="s">
        <v>1255</v>
      </c>
      <c r="C167" s="43" t="s">
        <v>539</v>
      </c>
      <c r="D167" s="40">
        <v>1</v>
      </c>
      <c r="E167" s="52">
        <v>0</v>
      </c>
      <c r="F167" s="52">
        <f t="shared" si="5"/>
        <v>0</v>
      </c>
      <c r="G167" s="62">
        <v>0</v>
      </c>
      <c r="H167" s="65">
        <f t="shared" si="4"/>
        <v>0</v>
      </c>
    </row>
    <row r="168" spans="1:8" ht="23.25" customHeight="1">
      <c r="A168" s="43" t="s">
        <v>898</v>
      </c>
      <c r="B168" s="39" t="s">
        <v>1256</v>
      </c>
      <c r="C168" s="43" t="s">
        <v>539</v>
      </c>
      <c r="D168" s="40">
        <v>1</v>
      </c>
      <c r="E168" s="52">
        <v>0</v>
      </c>
      <c r="F168" s="52">
        <f t="shared" si="5"/>
        <v>0</v>
      </c>
      <c r="G168" s="62">
        <v>0</v>
      </c>
      <c r="H168" s="65">
        <f t="shared" si="4"/>
        <v>0</v>
      </c>
    </row>
    <row r="169" spans="1:8" ht="23.25" customHeight="1">
      <c r="A169" s="43" t="s">
        <v>899</v>
      </c>
      <c r="B169" s="39" t="s">
        <v>1257</v>
      </c>
      <c r="C169" s="43" t="s">
        <v>8</v>
      </c>
      <c r="D169" s="40">
        <v>20</v>
      </c>
      <c r="E169" s="52">
        <v>0</v>
      </c>
      <c r="F169" s="52">
        <f t="shared" si="5"/>
        <v>0</v>
      </c>
      <c r="G169" s="62">
        <v>0</v>
      </c>
      <c r="H169" s="65">
        <f t="shared" si="4"/>
        <v>0</v>
      </c>
    </row>
    <row r="170" spans="1:8" ht="23.25" customHeight="1">
      <c r="A170" s="43" t="s">
        <v>900</v>
      </c>
      <c r="B170" s="39" t="s">
        <v>1258</v>
      </c>
      <c r="C170" s="43" t="s">
        <v>8</v>
      </c>
      <c r="D170" s="40">
        <v>10</v>
      </c>
      <c r="E170" s="52">
        <v>0</v>
      </c>
      <c r="F170" s="52">
        <f t="shared" si="5"/>
        <v>0</v>
      </c>
      <c r="G170" s="62">
        <v>0</v>
      </c>
      <c r="H170" s="65">
        <f t="shared" si="4"/>
        <v>0</v>
      </c>
    </row>
    <row r="171" spans="1:8" ht="23.25" customHeight="1">
      <c r="A171" s="43" t="s">
        <v>901</v>
      </c>
      <c r="B171" s="39" t="s">
        <v>1259</v>
      </c>
      <c r="C171" s="43" t="s">
        <v>8</v>
      </c>
      <c r="D171" s="40">
        <v>15</v>
      </c>
      <c r="E171" s="52">
        <v>0</v>
      </c>
      <c r="F171" s="52">
        <f t="shared" si="5"/>
        <v>0</v>
      </c>
      <c r="G171" s="62">
        <v>0</v>
      </c>
      <c r="H171" s="65">
        <f t="shared" si="4"/>
        <v>0</v>
      </c>
    </row>
    <row r="172" spans="1:8" ht="23.25" customHeight="1">
      <c r="A172" s="43" t="s">
        <v>902</v>
      </c>
      <c r="B172" s="39" t="s">
        <v>1260</v>
      </c>
      <c r="C172" s="43" t="s">
        <v>8</v>
      </c>
      <c r="D172" s="40">
        <v>10</v>
      </c>
      <c r="E172" s="52">
        <v>0</v>
      </c>
      <c r="F172" s="52">
        <f t="shared" si="5"/>
        <v>0</v>
      </c>
      <c r="G172" s="62">
        <v>0</v>
      </c>
      <c r="H172" s="65">
        <f t="shared" si="4"/>
        <v>0</v>
      </c>
    </row>
    <row r="173" spans="1:8" ht="23.25" customHeight="1">
      <c r="A173" s="43" t="s">
        <v>903</v>
      </c>
      <c r="B173" s="39" t="s">
        <v>1261</v>
      </c>
      <c r="C173" s="43" t="s">
        <v>8</v>
      </c>
      <c r="D173" s="40">
        <v>10</v>
      </c>
      <c r="E173" s="52">
        <v>0</v>
      </c>
      <c r="F173" s="52">
        <f t="shared" si="5"/>
        <v>0</v>
      </c>
      <c r="G173" s="62">
        <v>0</v>
      </c>
      <c r="H173" s="65">
        <f t="shared" si="4"/>
        <v>0</v>
      </c>
    </row>
    <row r="174" spans="1:8" ht="23.25" customHeight="1">
      <c r="A174" s="43" t="s">
        <v>904</v>
      </c>
      <c r="B174" s="39" t="s">
        <v>1262</v>
      </c>
      <c r="C174" s="43" t="s">
        <v>539</v>
      </c>
      <c r="D174" s="40">
        <v>1</v>
      </c>
      <c r="E174" s="52">
        <v>0</v>
      </c>
      <c r="F174" s="52">
        <f t="shared" si="5"/>
        <v>0</v>
      </c>
      <c r="G174" s="62">
        <v>0</v>
      </c>
      <c r="H174" s="65">
        <f t="shared" si="4"/>
        <v>0</v>
      </c>
    </row>
    <row r="175" spans="1:8" ht="23.25" customHeight="1">
      <c r="A175" s="43" t="s">
        <v>905</v>
      </c>
      <c r="B175" s="39" t="s">
        <v>1263</v>
      </c>
      <c r="C175" s="43" t="s">
        <v>539</v>
      </c>
      <c r="D175" s="40">
        <v>1</v>
      </c>
      <c r="E175" s="52">
        <v>0</v>
      </c>
      <c r="F175" s="52">
        <f t="shared" si="5"/>
        <v>0</v>
      </c>
      <c r="G175" s="62">
        <v>0</v>
      </c>
      <c r="H175" s="65">
        <f t="shared" si="4"/>
        <v>0</v>
      </c>
    </row>
    <row r="176" spans="1:8" ht="15" customHeight="1">
      <c r="A176" s="13"/>
      <c r="B176" s="10" t="s">
        <v>428</v>
      </c>
      <c r="C176" s="13"/>
      <c r="D176" s="11"/>
      <c r="E176" s="12"/>
      <c r="F176" s="49">
        <f>SUM(F177:F181)</f>
        <v>0</v>
      </c>
      <c r="G176" s="62">
        <v>0</v>
      </c>
      <c r="H176" s="65">
        <f t="shared" si="4"/>
        <v>0</v>
      </c>
    </row>
    <row r="177" spans="1:8" ht="15" customHeight="1">
      <c r="A177" s="44">
        <f>A175+1</f>
        <v>173</v>
      </c>
      <c r="B177" s="8" t="s">
        <v>431</v>
      </c>
      <c r="C177" s="14" t="s">
        <v>429</v>
      </c>
      <c r="D177" s="9">
        <v>10</v>
      </c>
      <c r="E177" s="48">
        <v>0</v>
      </c>
      <c r="F177" s="48">
        <f>E177*D177</f>
        <v>0</v>
      </c>
      <c r="G177" s="62">
        <v>0</v>
      </c>
      <c r="H177" s="65">
        <f t="shared" si="4"/>
        <v>0</v>
      </c>
    </row>
    <row r="178" spans="1:8" ht="23.25" customHeight="1">
      <c r="A178" s="44">
        <f>A177+1</f>
        <v>174</v>
      </c>
      <c r="B178" s="8" t="s">
        <v>1271</v>
      </c>
      <c r="C178" s="14" t="s">
        <v>429</v>
      </c>
      <c r="D178" s="9">
        <v>10</v>
      </c>
      <c r="E178" s="48">
        <v>0</v>
      </c>
      <c r="F178" s="48">
        <f>E178*D178</f>
        <v>0</v>
      </c>
      <c r="G178" s="62">
        <v>0</v>
      </c>
      <c r="H178" s="65">
        <f t="shared" si="4"/>
        <v>0</v>
      </c>
    </row>
    <row r="179" spans="1:8" ht="24" customHeight="1">
      <c r="A179" s="44">
        <f>A178+1</f>
        <v>175</v>
      </c>
      <c r="B179" s="8" t="s">
        <v>1272</v>
      </c>
      <c r="C179" s="14" t="s">
        <v>429</v>
      </c>
      <c r="D179" s="9">
        <v>10</v>
      </c>
      <c r="E179" s="48">
        <v>0</v>
      </c>
      <c r="F179" s="48">
        <f>E179*D179</f>
        <v>0</v>
      </c>
      <c r="G179" s="62">
        <v>0</v>
      </c>
      <c r="H179" s="65">
        <f t="shared" si="4"/>
        <v>0</v>
      </c>
    </row>
    <row r="180" spans="1:8" ht="15" customHeight="1">
      <c r="A180" s="44">
        <f>A179+1</f>
        <v>176</v>
      </c>
      <c r="B180" s="8" t="s">
        <v>435</v>
      </c>
      <c r="C180" s="14" t="s">
        <v>429</v>
      </c>
      <c r="D180" s="9">
        <v>10</v>
      </c>
      <c r="E180" s="48">
        <v>0</v>
      </c>
      <c r="F180" s="48">
        <f>E180*D180</f>
        <v>0</v>
      </c>
      <c r="G180" s="62">
        <v>0</v>
      </c>
      <c r="H180" s="65">
        <f t="shared" si="4"/>
        <v>0</v>
      </c>
    </row>
    <row r="181" spans="1:8" ht="15" customHeight="1">
      <c r="A181" s="44">
        <f>A180+1</f>
        <v>177</v>
      </c>
      <c r="B181" s="8" t="s">
        <v>436</v>
      </c>
      <c r="C181" s="14" t="s">
        <v>429</v>
      </c>
      <c r="D181" s="9">
        <v>10</v>
      </c>
      <c r="E181" s="48">
        <v>0</v>
      </c>
      <c r="F181" s="48">
        <f>E181*D181</f>
        <v>0</v>
      </c>
      <c r="G181" s="62">
        <v>0</v>
      </c>
      <c r="H181" s="65">
        <f t="shared" si="4"/>
        <v>0</v>
      </c>
    </row>
    <row r="182" spans="7:8" ht="14.25">
      <c r="G182" s="68"/>
      <c r="H182" s="68"/>
    </row>
    <row r="183" spans="7:8" ht="14.25">
      <c r="G183" s="68"/>
      <c r="H183" s="68"/>
    </row>
    <row r="184" spans="7:8" ht="14.25">
      <c r="G184" s="68"/>
      <c r="H184" s="68"/>
    </row>
    <row r="185" spans="7:8" ht="14.25">
      <c r="G185" s="68"/>
      <c r="H185" s="68"/>
    </row>
    <row r="186" spans="7:8" ht="14.25">
      <c r="G186" s="68"/>
      <c r="H186" s="68"/>
    </row>
    <row r="187" spans="7:8" ht="14.25">
      <c r="G187" s="68"/>
      <c r="H187" s="68"/>
    </row>
    <row r="188" spans="7:8" ht="14.25">
      <c r="G188" s="68"/>
      <c r="H188" s="68"/>
    </row>
    <row r="189" spans="7:8" ht="14.25">
      <c r="G189" s="68"/>
      <c r="H189" s="68"/>
    </row>
    <row r="190" spans="7:8" ht="14.25">
      <c r="G190" s="68"/>
      <c r="H190" s="68"/>
    </row>
    <row r="191" spans="7:8" ht="14.25">
      <c r="G191" s="68"/>
      <c r="H191" s="68"/>
    </row>
    <row r="192" spans="7:8" ht="14.25">
      <c r="G192" s="68"/>
      <c r="H192" s="68"/>
    </row>
    <row r="193" spans="7:8" ht="14.25">
      <c r="G193" s="68"/>
      <c r="H193" s="68"/>
    </row>
    <row r="194" spans="7:8" ht="14.25">
      <c r="G194" s="68"/>
      <c r="H194" s="68"/>
    </row>
    <row r="195" spans="7:8" ht="14.25">
      <c r="G195" s="68"/>
      <c r="H195" s="68"/>
    </row>
    <row r="196" spans="7:8" ht="14.25">
      <c r="G196" s="68"/>
      <c r="H196" s="68"/>
    </row>
    <row r="197" spans="7:8" ht="14.25">
      <c r="G197" s="68"/>
      <c r="H197" s="68"/>
    </row>
    <row r="198" spans="7:8" ht="14.25">
      <c r="G198" s="68"/>
      <c r="H198" s="68"/>
    </row>
    <row r="199" spans="7:8" ht="14.25">
      <c r="G199" s="68"/>
      <c r="H199" s="68"/>
    </row>
    <row r="200" spans="7:8" ht="14.25">
      <c r="G200" s="68"/>
      <c r="H200" s="68"/>
    </row>
    <row r="201" spans="7:8" ht="14.25">
      <c r="G201" s="68"/>
      <c r="H201" s="68"/>
    </row>
    <row r="202" spans="7:8" ht="14.25">
      <c r="G202" s="68"/>
      <c r="H202" s="68"/>
    </row>
    <row r="203" spans="7:8" ht="14.25">
      <c r="G203" s="68"/>
      <c r="H203" s="68"/>
    </row>
    <row r="204" spans="7:8" ht="14.25">
      <c r="G204" s="68"/>
      <c r="H204" s="68"/>
    </row>
    <row r="205" spans="7:8" ht="14.25">
      <c r="G205" s="68"/>
      <c r="H205" s="68"/>
    </row>
    <row r="206" spans="7:8" ht="14.25">
      <c r="G206" s="68"/>
      <c r="H206" s="68"/>
    </row>
    <row r="207" spans="7:8" ht="14.25">
      <c r="G207" s="68"/>
      <c r="H207" s="68"/>
    </row>
    <row r="208" spans="7:8" ht="14.25">
      <c r="G208" s="67"/>
      <c r="H208" s="67"/>
    </row>
    <row r="209" spans="7:8" ht="14.25">
      <c r="G209" s="67"/>
      <c r="H209" s="67"/>
    </row>
    <row r="210" spans="7:8" ht="14.25">
      <c r="G210" s="67"/>
      <c r="H210" s="67"/>
    </row>
    <row r="211" spans="7:8" ht="14.25">
      <c r="G211" s="67"/>
      <c r="H211" s="67"/>
    </row>
    <row r="212" spans="7:8" ht="14.25">
      <c r="G212" s="67"/>
      <c r="H212" s="67"/>
    </row>
    <row r="213" spans="7:8" ht="14.25">
      <c r="G213" s="67"/>
      <c r="H213" s="67"/>
    </row>
    <row r="214" spans="7:8" ht="14.25">
      <c r="G214" s="67"/>
      <c r="H214" s="67"/>
    </row>
    <row r="215" spans="7:8" ht="14.25">
      <c r="G215" s="67"/>
      <c r="H215" s="67"/>
    </row>
    <row r="216" spans="7:8" ht="14.25">
      <c r="G216" s="67"/>
      <c r="H216" s="67"/>
    </row>
    <row r="217" spans="7:8" ht="14.25">
      <c r="G217" s="67"/>
      <c r="H217" s="67"/>
    </row>
    <row r="218" spans="7:8" ht="14.25">
      <c r="G218" s="67"/>
      <c r="H218" s="67"/>
    </row>
    <row r="219" spans="7:8" ht="14.25">
      <c r="G219" s="67"/>
      <c r="H219" s="67"/>
    </row>
    <row r="220" spans="7:8" ht="14.25">
      <c r="G220" s="67"/>
      <c r="H220" s="67"/>
    </row>
    <row r="221" spans="7:8" ht="14.25">
      <c r="G221" s="67"/>
      <c r="H221" s="67"/>
    </row>
    <row r="222" spans="7:8" ht="14.25">
      <c r="G222" s="67"/>
      <c r="H222" s="67"/>
    </row>
    <row r="223" spans="7:8" ht="14.25">
      <c r="G223" s="67"/>
      <c r="H223" s="67"/>
    </row>
    <row r="224" spans="7:8" ht="14.25">
      <c r="G224" s="67"/>
      <c r="H224" s="67"/>
    </row>
    <row r="225" spans="7:8" ht="14.25">
      <c r="G225" s="67"/>
      <c r="H225" s="67"/>
    </row>
    <row r="226" spans="7:8" ht="14.25">
      <c r="G226" s="67"/>
      <c r="H226" s="67"/>
    </row>
    <row r="227" spans="7:8" ht="14.25">
      <c r="G227" s="67"/>
      <c r="H227" s="67"/>
    </row>
    <row r="228" spans="7:8" ht="14.25">
      <c r="G228" s="67"/>
      <c r="H228" s="67"/>
    </row>
    <row r="229" spans="7:8" ht="14.25">
      <c r="G229" s="67"/>
      <c r="H229" s="67"/>
    </row>
    <row r="230" spans="7:8" ht="14.25">
      <c r="G230" s="67"/>
      <c r="H230" s="67"/>
    </row>
    <row r="231" spans="7:8" ht="14.25">
      <c r="G231" s="67"/>
      <c r="H231" s="67"/>
    </row>
    <row r="232" spans="7:8" ht="14.25">
      <c r="G232" s="67"/>
      <c r="H232" s="67"/>
    </row>
    <row r="233" spans="7:8" ht="14.25">
      <c r="G233" s="67"/>
      <c r="H233" s="67"/>
    </row>
    <row r="234" spans="7:8" ht="14.25">
      <c r="G234" s="67"/>
      <c r="H234" s="67"/>
    </row>
    <row r="235" spans="7:8" ht="14.25">
      <c r="G235" s="67"/>
      <c r="H235" s="67"/>
    </row>
    <row r="236" spans="7:8" ht="14.25">
      <c r="G236" s="67"/>
      <c r="H236" s="67"/>
    </row>
    <row r="237" spans="7:8" ht="14.25">
      <c r="G237" s="67"/>
      <c r="H237" s="67"/>
    </row>
    <row r="238" spans="7:8" ht="14.25">
      <c r="G238" s="67"/>
      <c r="H238" s="67"/>
    </row>
    <row r="239" spans="7:8" ht="14.25">
      <c r="G239" s="67"/>
      <c r="H239" s="67"/>
    </row>
    <row r="240" spans="7:8" ht="14.25">
      <c r="G240" s="67"/>
      <c r="H240" s="67"/>
    </row>
    <row r="241" spans="7:8" ht="14.25">
      <c r="G241" s="67"/>
      <c r="H241" s="67"/>
    </row>
    <row r="242" spans="7:8" ht="14.25">
      <c r="G242" s="67"/>
      <c r="H242" s="67"/>
    </row>
    <row r="243" spans="7:8" ht="14.25">
      <c r="G243" s="67"/>
      <c r="H243" s="67"/>
    </row>
    <row r="244" spans="7:8" ht="14.25">
      <c r="G244" s="67"/>
      <c r="H244" s="67"/>
    </row>
    <row r="245" spans="7:8" ht="14.25">
      <c r="G245" s="67"/>
      <c r="H245" s="67"/>
    </row>
    <row r="246" spans="7:8" ht="14.25">
      <c r="G246" s="67"/>
      <c r="H246" s="67"/>
    </row>
    <row r="247" spans="7:8" ht="14.25">
      <c r="G247" s="67"/>
      <c r="H247" s="67"/>
    </row>
    <row r="248" spans="7:8" ht="14.25">
      <c r="G248" s="67"/>
      <c r="H248" s="67"/>
    </row>
    <row r="249" spans="7:8" ht="14.25">
      <c r="G249" s="67"/>
      <c r="H249" s="67"/>
    </row>
    <row r="250" spans="7:8" ht="14.25">
      <c r="G250" s="67"/>
      <c r="H250" s="67"/>
    </row>
    <row r="251" spans="7:8" ht="14.25">
      <c r="G251" s="67"/>
      <c r="H251" s="67"/>
    </row>
    <row r="252" spans="7:8" ht="14.25">
      <c r="G252" s="67"/>
      <c r="H252" s="67"/>
    </row>
    <row r="253" spans="7:8" ht="14.25">
      <c r="G253" s="67"/>
      <c r="H253" s="67"/>
    </row>
    <row r="254" spans="7:8" ht="14.25">
      <c r="G254" s="67"/>
      <c r="H254" s="67"/>
    </row>
    <row r="255" spans="7:8" ht="14.25">
      <c r="G255" s="67"/>
      <c r="H255" s="67"/>
    </row>
    <row r="256" spans="7:8" ht="14.25">
      <c r="G256" s="67"/>
      <c r="H256" s="67"/>
    </row>
    <row r="257" spans="7:8" ht="14.25">
      <c r="G257" s="67"/>
      <c r="H257" s="67"/>
    </row>
    <row r="258" spans="7:8" ht="14.25">
      <c r="G258" s="67"/>
      <c r="H258" s="67"/>
    </row>
    <row r="259" spans="7:8" ht="14.25">
      <c r="G259" s="67"/>
      <c r="H259" s="67"/>
    </row>
    <row r="260" spans="7:8" ht="14.25">
      <c r="G260" s="67"/>
      <c r="H260" s="67"/>
    </row>
    <row r="261" spans="7:8" ht="14.25">
      <c r="G261" s="67"/>
      <c r="H261" s="67"/>
    </row>
    <row r="262" spans="7:8" ht="14.25">
      <c r="G262" s="67"/>
      <c r="H262" s="67"/>
    </row>
    <row r="263" spans="7:8" ht="14.25">
      <c r="G263" s="67"/>
      <c r="H263" s="67"/>
    </row>
    <row r="264" spans="7:8" ht="14.25">
      <c r="G264" s="67"/>
      <c r="H264" s="67"/>
    </row>
    <row r="265" spans="7:8" ht="14.25">
      <c r="G265" s="67"/>
      <c r="H265" s="67"/>
    </row>
    <row r="266" spans="7:8" ht="14.25">
      <c r="G266" s="67"/>
      <c r="H266" s="67"/>
    </row>
    <row r="267" spans="7:8" ht="14.25">
      <c r="G267" s="67"/>
      <c r="H267" s="67"/>
    </row>
    <row r="268" spans="7:8" ht="14.25">
      <c r="G268" s="67"/>
      <c r="H268" s="67"/>
    </row>
    <row r="269" spans="7:8" ht="14.25">
      <c r="G269" s="67"/>
      <c r="H269" s="67"/>
    </row>
    <row r="270" spans="7:8" ht="14.25">
      <c r="G270" s="67"/>
      <c r="H270" s="67"/>
    </row>
    <row r="271" spans="7:8" ht="14.25">
      <c r="G271" s="67"/>
      <c r="H271" s="67"/>
    </row>
    <row r="272" spans="7:8" ht="14.25">
      <c r="G272" s="67"/>
      <c r="H272" s="67"/>
    </row>
    <row r="273" spans="7:8" ht="14.25">
      <c r="G273" s="67"/>
      <c r="H273" s="67"/>
    </row>
    <row r="274" spans="7:8" ht="14.25">
      <c r="G274" s="67"/>
      <c r="H274" s="67"/>
    </row>
    <row r="275" spans="7:8" ht="14.25">
      <c r="G275" s="67"/>
      <c r="H275" s="67"/>
    </row>
    <row r="276" spans="7:8" ht="14.25">
      <c r="G276" s="67"/>
      <c r="H276" s="67"/>
    </row>
    <row r="277" spans="7:8" ht="14.25">
      <c r="G277" s="67"/>
      <c r="H277" s="67"/>
    </row>
    <row r="278" spans="7:8" ht="14.25">
      <c r="G278" s="67"/>
      <c r="H278" s="67"/>
    </row>
    <row r="279" spans="7:8" ht="14.25">
      <c r="G279" s="67"/>
      <c r="H279" s="67"/>
    </row>
    <row r="280" spans="7:8" ht="14.25">
      <c r="G280" s="67"/>
      <c r="H280" s="67"/>
    </row>
    <row r="281" spans="7:8" ht="14.25">
      <c r="G281" s="67"/>
      <c r="H281" s="67"/>
    </row>
    <row r="282" spans="7:8" ht="14.25">
      <c r="G282" s="67"/>
      <c r="H282" s="67"/>
    </row>
    <row r="283" spans="7:8" ht="14.25">
      <c r="G283" s="67"/>
      <c r="H283" s="67"/>
    </row>
    <row r="284" spans="7:8" ht="14.25">
      <c r="G284" s="67"/>
      <c r="H284" s="67"/>
    </row>
    <row r="285" spans="7:8" ht="14.25">
      <c r="G285" s="67"/>
      <c r="H285" s="67"/>
    </row>
    <row r="286" spans="7:8" ht="14.25">
      <c r="G286" s="67"/>
      <c r="H286" s="67"/>
    </row>
    <row r="287" spans="7:8" ht="14.25">
      <c r="G287" s="67"/>
      <c r="H287" s="6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8"/>
  <sheetViews>
    <sheetView zoomScalePageLayoutView="0" workbookViewId="0" topLeftCell="A131">
      <selection activeCell="M151" sqref="M151"/>
    </sheetView>
  </sheetViews>
  <sheetFormatPr defaultColWidth="9.140625" defaultRowHeight="15"/>
  <cols>
    <col min="1" max="1" width="5.7109375" style="28" customWidth="1"/>
    <col min="2" max="2" width="50.7109375" style="4" customWidth="1"/>
    <col min="3" max="3" width="5.7109375" style="26" customWidth="1"/>
    <col min="4" max="4" width="10.7109375" style="4" customWidth="1"/>
    <col min="5" max="5" width="12.7109375" style="4" customWidth="1"/>
    <col min="6" max="6" width="15.7109375" style="4" customWidth="1"/>
    <col min="7" max="7" width="8.8515625" style="4" customWidth="1"/>
    <col min="8" max="8" width="12.140625" style="66" customWidth="1"/>
    <col min="9" max="16384" width="8.8515625" style="4" customWidth="1"/>
  </cols>
  <sheetData>
    <row r="1" spans="1:8" ht="36" customHeight="1">
      <c r="A1" s="16"/>
      <c r="B1" s="16" t="s">
        <v>0</v>
      </c>
      <c r="C1" s="16" t="s">
        <v>1</v>
      </c>
      <c r="D1" s="16" t="s">
        <v>2</v>
      </c>
      <c r="E1" s="60" t="s">
        <v>1276</v>
      </c>
      <c r="F1" s="60" t="s">
        <v>1277</v>
      </c>
      <c r="G1" s="60" t="s">
        <v>1278</v>
      </c>
      <c r="H1" s="69" t="s">
        <v>1279</v>
      </c>
    </row>
    <row r="2" spans="1:8" ht="23.25" customHeight="1">
      <c r="A2" s="17"/>
      <c r="B2" s="17"/>
      <c r="C2" s="17"/>
      <c r="D2" s="17"/>
      <c r="E2" s="17"/>
      <c r="F2" s="54">
        <f>F3+F74+F97+F160</f>
        <v>0</v>
      </c>
      <c r="G2" s="61"/>
      <c r="H2" s="70"/>
    </row>
    <row r="3" spans="1:8" s="27" customFormat="1" ht="14.25">
      <c r="A3" s="23"/>
      <c r="B3" s="18" t="s">
        <v>540</v>
      </c>
      <c r="C3" s="23"/>
      <c r="D3" s="19"/>
      <c r="E3" s="20"/>
      <c r="F3" s="46">
        <f>SUM(F4:F73)</f>
        <v>0</v>
      </c>
      <c r="G3" s="62">
        <v>0</v>
      </c>
      <c r="H3" s="65">
        <f>F3*G3+F3</f>
        <v>0</v>
      </c>
    </row>
    <row r="4" spans="1:8" ht="14.25">
      <c r="A4" s="24" t="s">
        <v>4</v>
      </c>
      <c r="B4" s="21" t="s">
        <v>696</v>
      </c>
      <c r="C4" s="24" t="s">
        <v>8</v>
      </c>
      <c r="D4" s="22">
        <v>6</v>
      </c>
      <c r="E4" s="45">
        <v>0</v>
      </c>
      <c r="F4" s="45">
        <f>E4*D4</f>
        <v>0</v>
      </c>
      <c r="G4" s="62">
        <v>0</v>
      </c>
      <c r="H4" s="65">
        <f aca="true" t="shared" si="0" ref="H4:H67">F4*G4+F4</f>
        <v>0</v>
      </c>
    </row>
    <row r="5" spans="1:8" ht="14.25">
      <c r="A5" s="24" t="s">
        <v>25</v>
      </c>
      <c r="B5" s="21" t="s">
        <v>697</v>
      </c>
      <c r="C5" s="24" t="s">
        <v>8</v>
      </c>
      <c r="D5" s="22">
        <v>5</v>
      </c>
      <c r="E5" s="45">
        <v>0</v>
      </c>
      <c r="F5" s="45">
        <f aca="true" t="shared" si="1" ref="F5:F68">E5*D5</f>
        <v>0</v>
      </c>
      <c r="G5" s="62">
        <v>0</v>
      </c>
      <c r="H5" s="65">
        <f t="shared" si="0"/>
        <v>0</v>
      </c>
    </row>
    <row r="6" spans="1:8" ht="14.25">
      <c r="A6" s="24" t="s">
        <v>30</v>
      </c>
      <c r="B6" s="21" t="s">
        <v>698</v>
      </c>
      <c r="C6" s="24" t="s">
        <v>8</v>
      </c>
      <c r="D6" s="22">
        <v>7</v>
      </c>
      <c r="E6" s="45">
        <v>0</v>
      </c>
      <c r="F6" s="45">
        <f t="shared" si="1"/>
        <v>0</v>
      </c>
      <c r="G6" s="62">
        <v>0</v>
      </c>
      <c r="H6" s="65">
        <f t="shared" si="0"/>
        <v>0</v>
      </c>
    </row>
    <row r="7" spans="1:8" ht="14.25">
      <c r="A7" s="24" t="s">
        <v>739</v>
      </c>
      <c r="B7" s="21" t="s">
        <v>699</v>
      </c>
      <c r="C7" s="24" t="s">
        <v>8</v>
      </c>
      <c r="D7" s="22">
        <v>11</v>
      </c>
      <c r="E7" s="45">
        <v>0</v>
      </c>
      <c r="F7" s="45">
        <f t="shared" si="1"/>
        <v>0</v>
      </c>
      <c r="G7" s="62">
        <v>0</v>
      </c>
      <c r="H7" s="65">
        <f t="shared" si="0"/>
        <v>0</v>
      </c>
    </row>
    <row r="8" spans="1:8" ht="14.25">
      <c r="A8" s="24" t="s">
        <v>740</v>
      </c>
      <c r="B8" s="21" t="s">
        <v>700</v>
      </c>
      <c r="C8" s="24" t="s">
        <v>8</v>
      </c>
      <c r="D8" s="22">
        <v>8</v>
      </c>
      <c r="E8" s="45">
        <v>0</v>
      </c>
      <c r="F8" s="45">
        <f t="shared" si="1"/>
        <v>0</v>
      </c>
      <c r="G8" s="62">
        <v>0</v>
      </c>
      <c r="H8" s="65">
        <f t="shared" si="0"/>
        <v>0</v>
      </c>
    </row>
    <row r="9" spans="1:8" ht="14.25">
      <c r="A9" s="24" t="s">
        <v>50</v>
      </c>
      <c r="B9" s="21" t="s">
        <v>701</v>
      </c>
      <c r="C9" s="24" t="s">
        <v>8</v>
      </c>
      <c r="D9" s="22">
        <v>4</v>
      </c>
      <c r="E9" s="45">
        <v>0</v>
      </c>
      <c r="F9" s="45">
        <f t="shared" si="1"/>
        <v>0</v>
      </c>
      <c r="G9" s="62">
        <v>0</v>
      </c>
      <c r="H9" s="65">
        <f t="shared" si="0"/>
        <v>0</v>
      </c>
    </row>
    <row r="10" spans="1:8" ht="14.25">
      <c r="A10" s="24" t="s">
        <v>741</v>
      </c>
      <c r="B10" s="21" t="s">
        <v>541</v>
      </c>
      <c r="C10" s="24" t="s">
        <v>8</v>
      </c>
      <c r="D10" s="22">
        <v>8</v>
      </c>
      <c r="E10" s="45">
        <v>0</v>
      </c>
      <c r="F10" s="45">
        <f t="shared" si="1"/>
        <v>0</v>
      </c>
      <c r="G10" s="62">
        <v>0</v>
      </c>
      <c r="H10" s="65">
        <f t="shared" si="0"/>
        <v>0</v>
      </c>
    </row>
    <row r="11" spans="1:8" ht="14.25">
      <c r="A11" s="24" t="s">
        <v>742</v>
      </c>
      <c r="B11" s="21" t="s">
        <v>542</v>
      </c>
      <c r="C11" s="24" t="s">
        <v>8</v>
      </c>
      <c r="D11" s="22">
        <v>7</v>
      </c>
      <c r="E11" s="45">
        <v>0</v>
      </c>
      <c r="F11" s="45">
        <f t="shared" si="1"/>
        <v>0</v>
      </c>
      <c r="G11" s="62">
        <v>0</v>
      </c>
      <c r="H11" s="65">
        <f t="shared" si="0"/>
        <v>0</v>
      </c>
    </row>
    <row r="12" spans="1:8" ht="14.25">
      <c r="A12" s="24" t="s">
        <v>101</v>
      </c>
      <c r="B12" s="21" t="s">
        <v>543</v>
      </c>
      <c r="C12" s="24" t="s">
        <v>8</v>
      </c>
      <c r="D12" s="22">
        <v>12</v>
      </c>
      <c r="E12" s="45">
        <v>0</v>
      </c>
      <c r="F12" s="45">
        <f t="shared" si="1"/>
        <v>0</v>
      </c>
      <c r="G12" s="62">
        <v>0</v>
      </c>
      <c r="H12" s="65">
        <f t="shared" si="0"/>
        <v>0</v>
      </c>
    </row>
    <row r="13" spans="1:8" ht="14.25">
      <c r="A13" s="24" t="s">
        <v>743</v>
      </c>
      <c r="B13" s="21" t="s">
        <v>544</v>
      </c>
      <c r="C13" s="24" t="s">
        <v>8</v>
      </c>
      <c r="D13" s="22">
        <v>14</v>
      </c>
      <c r="E13" s="45">
        <v>0</v>
      </c>
      <c r="F13" s="45">
        <f t="shared" si="1"/>
        <v>0</v>
      </c>
      <c r="G13" s="62">
        <v>0</v>
      </c>
      <c r="H13" s="65">
        <f t="shared" si="0"/>
        <v>0</v>
      </c>
    </row>
    <row r="14" spans="1:8" ht="14.25">
      <c r="A14" s="24" t="s">
        <v>744</v>
      </c>
      <c r="B14" s="21" t="s">
        <v>545</v>
      </c>
      <c r="C14" s="24" t="s">
        <v>8</v>
      </c>
      <c r="D14" s="22">
        <v>16</v>
      </c>
      <c r="E14" s="45">
        <v>0</v>
      </c>
      <c r="F14" s="45">
        <f t="shared" si="1"/>
        <v>0</v>
      </c>
      <c r="G14" s="62">
        <v>0</v>
      </c>
      <c r="H14" s="65">
        <f t="shared" si="0"/>
        <v>0</v>
      </c>
    </row>
    <row r="15" spans="1:8" ht="14.25">
      <c r="A15" s="24" t="s">
        <v>745</v>
      </c>
      <c r="B15" s="21" t="s">
        <v>546</v>
      </c>
      <c r="C15" s="24" t="s">
        <v>8</v>
      </c>
      <c r="D15" s="22">
        <v>7</v>
      </c>
      <c r="E15" s="45">
        <v>0</v>
      </c>
      <c r="F15" s="45">
        <f t="shared" si="1"/>
        <v>0</v>
      </c>
      <c r="G15" s="62">
        <v>0</v>
      </c>
      <c r="H15" s="65">
        <f t="shared" si="0"/>
        <v>0</v>
      </c>
    </row>
    <row r="16" spans="1:8" ht="14.25">
      <c r="A16" s="24" t="s">
        <v>746</v>
      </c>
      <c r="B16" s="21" t="s">
        <v>547</v>
      </c>
      <c r="C16" s="24" t="s">
        <v>8</v>
      </c>
      <c r="D16" s="22">
        <v>4</v>
      </c>
      <c r="E16" s="45">
        <v>0</v>
      </c>
      <c r="F16" s="45">
        <f t="shared" si="1"/>
        <v>0</v>
      </c>
      <c r="G16" s="62">
        <v>0</v>
      </c>
      <c r="H16" s="65">
        <f t="shared" si="0"/>
        <v>0</v>
      </c>
    </row>
    <row r="17" spans="1:8" ht="14.25">
      <c r="A17" s="24" t="s">
        <v>747</v>
      </c>
      <c r="B17" s="21" t="s">
        <v>548</v>
      </c>
      <c r="C17" s="24" t="s">
        <v>27</v>
      </c>
      <c r="D17" s="22">
        <v>2</v>
      </c>
      <c r="E17" s="45">
        <v>0</v>
      </c>
      <c r="F17" s="45">
        <f t="shared" si="1"/>
        <v>0</v>
      </c>
      <c r="G17" s="62">
        <v>0</v>
      </c>
      <c r="H17" s="65">
        <f t="shared" si="0"/>
        <v>0</v>
      </c>
    </row>
    <row r="18" spans="1:8" ht="14.25">
      <c r="A18" s="24" t="s">
        <v>748</v>
      </c>
      <c r="B18" s="21" t="s">
        <v>550</v>
      </c>
      <c r="C18" s="24" t="s">
        <v>27</v>
      </c>
      <c r="D18" s="22">
        <v>1</v>
      </c>
      <c r="E18" s="45">
        <v>0</v>
      </c>
      <c r="F18" s="45">
        <f t="shared" si="1"/>
        <v>0</v>
      </c>
      <c r="G18" s="62">
        <v>0</v>
      </c>
      <c r="H18" s="65">
        <f t="shared" si="0"/>
        <v>0</v>
      </c>
    </row>
    <row r="19" spans="1:8" ht="14.25">
      <c r="A19" s="24" t="s">
        <v>749</v>
      </c>
      <c r="B19" s="21" t="s">
        <v>549</v>
      </c>
      <c r="C19" s="24" t="s">
        <v>27</v>
      </c>
      <c r="D19" s="22">
        <v>1</v>
      </c>
      <c r="E19" s="45">
        <v>0</v>
      </c>
      <c r="F19" s="45">
        <f t="shared" si="1"/>
        <v>0</v>
      </c>
      <c r="G19" s="62">
        <v>0</v>
      </c>
      <c r="H19" s="65">
        <f t="shared" si="0"/>
        <v>0</v>
      </c>
    </row>
    <row r="20" spans="1:8" ht="14.25">
      <c r="A20" s="24" t="s">
        <v>750</v>
      </c>
      <c r="B20" s="21" t="s">
        <v>551</v>
      </c>
      <c r="C20" s="24" t="s">
        <v>27</v>
      </c>
      <c r="D20" s="22">
        <v>1</v>
      </c>
      <c r="E20" s="45">
        <v>0</v>
      </c>
      <c r="F20" s="45">
        <f t="shared" si="1"/>
        <v>0</v>
      </c>
      <c r="G20" s="62">
        <v>0</v>
      </c>
      <c r="H20" s="65">
        <f t="shared" si="0"/>
        <v>0</v>
      </c>
    </row>
    <row r="21" spans="1:8" ht="14.25">
      <c r="A21" s="24" t="s">
        <v>751</v>
      </c>
      <c r="B21" s="21" t="s">
        <v>1098</v>
      </c>
      <c r="C21" s="24" t="s">
        <v>27</v>
      </c>
      <c r="D21" s="22">
        <v>1</v>
      </c>
      <c r="E21" s="45">
        <v>0</v>
      </c>
      <c r="F21" s="45">
        <f t="shared" si="1"/>
        <v>0</v>
      </c>
      <c r="G21" s="62">
        <v>0</v>
      </c>
      <c r="H21" s="65">
        <f t="shared" si="0"/>
        <v>0</v>
      </c>
    </row>
    <row r="22" spans="1:8" ht="14.25">
      <c r="A22" s="24" t="s">
        <v>752</v>
      </c>
      <c r="B22" s="21" t="s">
        <v>1099</v>
      </c>
      <c r="C22" s="24" t="s">
        <v>27</v>
      </c>
      <c r="D22" s="22">
        <v>1</v>
      </c>
      <c r="E22" s="45">
        <v>0</v>
      </c>
      <c r="F22" s="45">
        <f t="shared" si="1"/>
        <v>0</v>
      </c>
      <c r="G22" s="62">
        <v>0</v>
      </c>
      <c r="H22" s="65">
        <f t="shared" si="0"/>
        <v>0</v>
      </c>
    </row>
    <row r="23" spans="1:8" ht="14.25">
      <c r="A23" s="24" t="s">
        <v>753</v>
      </c>
      <c r="B23" s="21" t="s">
        <v>1100</v>
      </c>
      <c r="C23" s="24" t="s">
        <v>27</v>
      </c>
      <c r="D23" s="22">
        <v>1</v>
      </c>
      <c r="E23" s="45">
        <v>0</v>
      </c>
      <c r="F23" s="45">
        <f t="shared" si="1"/>
        <v>0</v>
      </c>
      <c r="G23" s="62">
        <v>0</v>
      </c>
      <c r="H23" s="65">
        <f t="shared" si="0"/>
        <v>0</v>
      </c>
    </row>
    <row r="24" spans="1:8" ht="14.25">
      <c r="A24" s="24" t="s">
        <v>754</v>
      </c>
      <c r="B24" s="21" t="s">
        <v>1101</v>
      </c>
      <c r="C24" s="24" t="s">
        <v>27</v>
      </c>
      <c r="D24" s="22">
        <v>1</v>
      </c>
      <c r="E24" s="45">
        <v>0</v>
      </c>
      <c r="F24" s="45">
        <f t="shared" si="1"/>
        <v>0</v>
      </c>
      <c r="G24" s="62">
        <v>0</v>
      </c>
      <c r="H24" s="65">
        <f t="shared" si="0"/>
        <v>0</v>
      </c>
    </row>
    <row r="25" spans="1:8" ht="20.25">
      <c r="A25" s="24" t="s">
        <v>755</v>
      </c>
      <c r="B25" s="21" t="s">
        <v>1102</v>
      </c>
      <c r="C25" s="24" t="s">
        <v>27</v>
      </c>
      <c r="D25" s="22">
        <v>1</v>
      </c>
      <c r="E25" s="45">
        <v>0</v>
      </c>
      <c r="F25" s="45">
        <f t="shared" si="1"/>
        <v>0</v>
      </c>
      <c r="G25" s="62">
        <v>0</v>
      </c>
      <c r="H25" s="65">
        <f t="shared" si="0"/>
        <v>0</v>
      </c>
    </row>
    <row r="26" spans="1:8" ht="14.25">
      <c r="A26" s="24" t="s">
        <v>756</v>
      </c>
      <c r="B26" s="21" t="s">
        <v>552</v>
      </c>
      <c r="C26" s="24" t="s">
        <v>8</v>
      </c>
      <c r="D26" s="22">
        <v>15</v>
      </c>
      <c r="E26" s="45">
        <v>0</v>
      </c>
      <c r="F26" s="45">
        <f t="shared" si="1"/>
        <v>0</v>
      </c>
      <c r="G26" s="62">
        <v>0</v>
      </c>
      <c r="H26" s="65">
        <f t="shared" si="0"/>
        <v>0</v>
      </c>
    </row>
    <row r="27" spans="1:8" ht="14.25">
      <c r="A27" s="24" t="s">
        <v>757</v>
      </c>
      <c r="B27" s="21" t="s">
        <v>556</v>
      </c>
      <c r="C27" s="24" t="s">
        <v>8</v>
      </c>
      <c r="D27" s="22">
        <v>10</v>
      </c>
      <c r="E27" s="45">
        <v>0</v>
      </c>
      <c r="F27" s="45">
        <f t="shared" si="1"/>
        <v>0</v>
      </c>
      <c r="G27" s="62">
        <v>0</v>
      </c>
      <c r="H27" s="65">
        <f t="shared" si="0"/>
        <v>0</v>
      </c>
    </row>
    <row r="28" spans="1:8" ht="14.25">
      <c r="A28" s="24" t="s">
        <v>758</v>
      </c>
      <c r="B28" s="21" t="s">
        <v>553</v>
      </c>
      <c r="C28" s="24" t="s">
        <v>8</v>
      </c>
      <c r="D28" s="22">
        <v>8</v>
      </c>
      <c r="E28" s="45">
        <v>0</v>
      </c>
      <c r="F28" s="45">
        <f t="shared" si="1"/>
        <v>0</v>
      </c>
      <c r="G28" s="62">
        <v>0</v>
      </c>
      <c r="H28" s="65">
        <f t="shared" si="0"/>
        <v>0</v>
      </c>
    </row>
    <row r="29" spans="1:8" ht="14.25">
      <c r="A29" s="24" t="s">
        <v>759</v>
      </c>
      <c r="B29" s="21" t="s">
        <v>554</v>
      </c>
      <c r="C29" s="24" t="s">
        <v>8</v>
      </c>
      <c r="D29" s="22">
        <v>15</v>
      </c>
      <c r="E29" s="45">
        <v>0</v>
      </c>
      <c r="F29" s="45">
        <f t="shared" si="1"/>
        <v>0</v>
      </c>
      <c r="G29" s="62">
        <v>0</v>
      </c>
      <c r="H29" s="65">
        <f t="shared" si="0"/>
        <v>0</v>
      </c>
    </row>
    <row r="30" spans="1:8" ht="14.25">
      <c r="A30" s="24" t="s">
        <v>760</v>
      </c>
      <c r="B30" s="21" t="s">
        <v>555</v>
      </c>
      <c r="C30" s="24" t="s">
        <v>8</v>
      </c>
      <c r="D30" s="22">
        <v>10</v>
      </c>
      <c r="E30" s="45">
        <v>0</v>
      </c>
      <c r="F30" s="45">
        <f t="shared" si="1"/>
        <v>0</v>
      </c>
      <c r="G30" s="62">
        <v>0</v>
      </c>
      <c r="H30" s="65">
        <f t="shared" si="0"/>
        <v>0</v>
      </c>
    </row>
    <row r="31" spans="1:8" ht="14.25">
      <c r="A31" s="24" t="s">
        <v>761</v>
      </c>
      <c r="B31" s="21" t="s">
        <v>1103</v>
      </c>
      <c r="C31" s="24" t="s">
        <v>8</v>
      </c>
      <c r="D31" s="22">
        <v>14</v>
      </c>
      <c r="E31" s="45">
        <v>0</v>
      </c>
      <c r="F31" s="45">
        <f t="shared" si="1"/>
        <v>0</v>
      </c>
      <c r="G31" s="62">
        <v>0</v>
      </c>
      <c r="H31" s="65">
        <f t="shared" si="0"/>
        <v>0</v>
      </c>
    </row>
    <row r="32" spans="1:8" ht="23.25" customHeight="1">
      <c r="A32" s="24" t="s">
        <v>762</v>
      </c>
      <c r="B32" s="21" t="s">
        <v>557</v>
      </c>
      <c r="C32" s="24" t="s">
        <v>27</v>
      </c>
      <c r="D32" s="22">
        <v>1</v>
      </c>
      <c r="E32" s="45">
        <v>0</v>
      </c>
      <c r="F32" s="45">
        <f t="shared" si="1"/>
        <v>0</v>
      </c>
      <c r="G32" s="62">
        <v>0</v>
      </c>
      <c r="H32" s="65">
        <f t="shared" si="0"/>
        <v>0</v>
      </c>
    </row>
    <row r="33" spans="1:8" ht="23.25" customHeight="1">
      <c r="A33" s="24" t="s">
        <v>763</v>
      </c>
      <c r="B33" s="21" t="s">
        <v>558</v>
      </c>
      <c r="C33" s="24" t="s">
        <v>27</v>
      </c>
      <c r="D33" s="22">
        <v>1</v>
      </c>
      <c r="E33" s="45">
        <v>0</v>
      </c>
      <c r="F33" s="45">
        <f t="shared" si="1"/>
        <v>0</v>
      </c>
      <c r="G33" s="62">
        <v>0</v>
      </c>
      <c r="H33" s="65">
        <f t="shared" si="0"/>
        <v>0</v>
      </c>
    </row>
    <row r="34" spans="1:8" ht="23.25" customHeight="1">
      <c r="A34" s="24" t="s">
        <v>764</v>
      </c>
      <c r="B34" s="21" t="s">
        <v>559</v>
      </c>
      <c r="C34" s="24" t="s">
        <v>27</v>
      </c>
      <c r="D34" s="22">
        <v>1</v>
      </c>
      <c r="E34" s="45">
        <v>0</v>
      </c>
      <c r="F34" s="45">
        <f t="shared" si="1"/>
        <v>0</v>
      </c>
      <c r="G34" s="62">
        <v>0</v>
      </c>
      <c r="H34" s="65">
        <f t="shared" si="0"/>
        <v>0</v>
      </c>
    </row>
    <row r="35" spans="1:8" ht="14.25">
      <c r="A35" s="24" t="s">
        <v>765</v>
      </c>
      <c r="B35" s="21" t="s">
        <v>572</v>
      </c>
      <c r="C35" s="24" t="s">
        <v>27</v>
      </c>
      <c r="D35" s="22">
        <v>1</v>
      </c>
      <c r="E35" s="45">
        <v>0</v>
      </c>
      <c r="F35" s="45">
        <f t="shared" si="1"/>
        <v>0</v>
      </c>
      <c r="G35" s="62">
        <v>0</v>
      </c>
      <c r="H35" s="65">
        <f t="shared" si="0"/>
        <v>0</v>
      </c>
    </row>
    <row r="36" spans="1:8" ht="14.25">
      <c r="A36" s="24" t="s">
        <v>766</v>
      </c>
      <c r="B36" s="21" t="s">
        <v>573</v>
      </c>
      <c r="C36" s="24" t="s">
        <v>27</v>
      </c>
      <c r="D36" s="22">
        <v>1</v>
      </c>
      <c r="E36" s="45">
        <v>0</v>
      </c>
      <c r="F36" s="45">
        <f t="shared" si="1"/>
        <v>0</v>
      </c>
      <c r="G36" s="62">
        <v>0</v>
      </c>
      <c r="H36" s="65">
        <f t="shared" si="0"/>
        <v>0</v>
      </c>
    </row>
    <row r="37" spans="1:8" ht="14.25">
      <c r="A37" s="24" t="s">
        <v>767</v>
      </c>
      <c r="B37" s="21" t="s">
        <v>574</v>
      </c>
      <c r="C37" s="24" t="s">
        <v>27</v>
      </c>
      <c r="D37" s="22">
        <v>1</v>
      </c>
      <c r="E37" s="45">
        <v>0</v>
      </c>
      <c r="F37" s="45">
        <f t="shared" si="1"/>
        <v>0</v>
      </c>
      <c r="G37" s="62">
        <v>0</v>
      </c>
      <c r="H37" s="65">
        <f t="shared" si="0"/>
        <v>0</v>
      </c>
    </row>
    <row r="38" spans="1:8" ht="14.25">
      <c r="A38" s="24" t="s">
        <v>768</v>
      </c>
      <c r="B38" s="21" t="s">
        <v>591</v>
      </c>
      <c r="C38" s="24" t="s">
        <v>27</v>
      </c>
      <c r="D38" s="22">
        <v>1</v>
      </c>
      <c r="E38" s="45">
        <v>0</v>
      </c>
      <c r="F38" s="45">
        <f t="shared" si="1"/>
        <v>0</v>
      </c>
      <c r="G38" s="62">
        <v>0</v>
      </c>
      <c r="H38" s="65">
        <f t="shared" si="0"/>
        <v>0</v>
      </c>
    </row>
    <row r="39" spans="1:8" ht="14.25">
      <c r="A39" s="24" t="s">
        <v>769</v>
      </c>
      <c r="B39" s="21" t="s">
        <v>597</v>
      </c>
      <c r="C39" s="24" t="s">
        <v>27</v>
      </c>
      <c r="D39" s="22">
        <v>1</v>
      </c>
      <c r="E39" s="45">
        <v>0</v>
      </c>
      <c r="F39" s="45">
        <f t="shared" si="1"/>
        <v>0</v>
      </c>
      <c r="G39" s="62">
        <v>0</v>
      </c>
      <c r="H39" s="65">
        <f t="shared" si="0"/>
        <v>0</v>
      </c>
    </row>
    <row r="40" spans="1:8" ht="14.25">
      <c r="A40" s="24" t="s">
        <v>770</v>
      </c>
      <c r="B40" s="21" t="s">
        <v>595</v>
      </c>
      <c r="C40" s="24" t="s">
        <v>27</v>
      </c>
      <c r="D40" s="22">
        <v>1</v>
      </c>
      <c r="E40" s="45">
        <v>0</v>
      </c>
      <c r="F40" s="45">
        <f t="shared" si="1"/>
        <v>0</v>
      </c>
      <c r="G40" s="62">
        <v>0</v>
      </c>
      <c r="H40" s="65">
        <f t="shared" si="0"/>
        <v>0</v>
      </c>
    </row>
    <row r="41" spans="1:8" ht="14.25">
      <c r="A41" s="24" t="s">
        <v>771</v>
      </c>
      <c r="B41" s="21" t="s">
        <v>1104</v>
      </c>
      <c r="C41" s="24" t="s">
        <v>27</v>
      </c>
      <c r="D41" s="22">
        <v>1</v>
      </c>
      <c r="E41" s="45">
        <v>0</v>
      </c>
      <c r="F41" s="45">
        <f t="shared" si="1"/>
        <v>0</v>
      </c>
      <c r="G41" s="62">
        <v>0</v>
      </c>
      <c r="H41" s="65">
        <f t="shared" si="0"/>
        <v>0</v>
      </c>
    </row>
    <row r="42" spans="1:8" ht="14.25">
      <c r="A42" s="24" t="s">
        <v>772</v>
      </c>
      <c r="B42" s="21" t="s">
        <v>594</v>
      </c>
      <c r="C42" s="24" t="s">
        <v>27</v>
      </c>
      <c r="D42" s="22">
        <v>1</v>
      </c>
      <c r="E42" s="45">
        <v>0</v>
      </c>
      <c r="F42" s="45">
        <f t="shared" si="1"/>
        <v>0</v>
      </c>
      <c r="G42" s="62">
        <v>0</v>
      </c>
      <c r="H42" s="65">
        <f t="shared" si="0"/>
        <v>0</v>
      </c>
    </row>
    <row r="43" spans="1:8" ht="14.25">
      <c r="A43" s="24" t="s">
        <v>773</v>
      </c>
      <c r="B43" s="21" t="s">
        <v>593</v>
      </c>
      <c r="C43" s="24" t="s">
        <v>27</v>
      </c>
      <c r="D43" s="22">
        <v>1</v>
      </c>
      <c r="E43" s="45">
        <v>0</v>
      </c>
      <c r="F43" s="45">
        <f t="shared" si="1"/>
        <v>0</v>
      </c>
      <c r="G43" s="62">
        <v>0</v>
      </c>
      <c r="H43" s="65">
        <f t="shared" si="0"/>
        <v>0</v>
      </c>
    </row>
    <row r="44" spans="1:8" ht="14.25">
      <c r="A44" s="24" t="s">
        <v>774</v>
      </c>
      <c r="B44" s="21" t="s">
        <v>592</v>
      </c>
      <c r="C44" s="24" t="s">
        <v>27</v>
      </c>
      <c r="D44" s="22">
        <v>1</v>
      </c>
      <c r="E44" s="45">
        <v>0</v>
      </c>
      <c r="F44" s="45">
        <f t="shared" si="1"/>
        <v>0</v>
      </c>
      <c r="G44" s="62">
        <v>0</v>
      </c>
      <c r="H44" s="65">
        <f t="shared" si="0"/>
        <v>0</v>
      </c>
    </row>
    <row r="45" spans="1:8" ht="14.25">
      <c r="A45" s="24" t="s">
        <v>775</v>
      </c>
      <c r="B45" s="21" t="s">
        <v>596</v>
      </c>
      <c r="C45" s="24" t="s">
        <v>27</v>
      </c>
      <c r="D45" s="22">
        <v>1</v>
      </c>
      <c r="E45" s="45">
        <v>0</v>
      </c>
      <c r="F45" s="45">
        <f t="shared" si="1"/>
        <v>0</v>
      </c>
      <c r="G45" s="62">
        <v>0</v>
      </c>
      <c r="H45" s="65">
        <f t="shared" si="0"/>
        <v>0</v>
      </c>
    </row>
    <row r="46" spans="1:8" ht="14.25">
      <c r="A46" s="24" t="s">
        <v>776</v>
      </c>
      <c r="B46" s="21" t="s">
        <v>1105</v>
      </c>
      <c r="C46" s="24" t="s">
        <v>27</v>
      </c>
      <c r="D46" s="22">
        <v>4</v>
      </c>
      <c r="E46" s="45">
        <v>0</v>
      </c>
      <c r="F46" s="45">
        <f t="shared" si="1"/>
        <v>0</v>
      </c>
      <c r="G46" s="62">
        <v>0</v>
      </c>
      <c r="H46" s="65">
        <f t="shared" si="0"/>
        <v>0</v>
      </c>
    </row>
    <row r="47" spans="1:8" ht="14.25">
      <c r="A47" s="24" t="s">
        <v>777</v>
      </c>
      <c r="B47" s="21" t="s">
        <v>1106</v>
      </c>
      <c r="C47" s="24" t="s">
        <v>27</v>
      </c>
      <c r="D47" s="22">
        <v>2</v>
      </c>
      <c r="E47" s="45">
        <v>0</v>
      </c>
      <c r="F47" s="45">
        <f t="shared" si="1"/>
        <v>0</v>
      </c>
      <c r="G47" s="62">
        <v>0</v>
      </c>
      <c r="H47" s="65">
        <f t="shared" si="0"/>
        <v>0</v>
      </c>
    </row>
    <row r="48" spans="1:8" ht="14.25">
      <c r="A48" s="24" t="s">
        <v>778</v>
      </c>
      <c r="B48" s="21" t="s">
        <v>1107</v>
      </c>
      <c r="C48" s="24" t="s">
        <v>27</v>
      </c>
      <c r="D48" s="22">
        <v>2</v>
      </c>
      <c r="E48" s="45">
        <v>0</v>
      </c>
      <c r="F48" s="45">
        <f t="shared" si="1"/>
        <v>0</v>
      </c>
      <c r="G48" s="62">
        <v>0</v>
      </c>
      <c r="H48" s="65">
        <f t="shared" si="0"/>
        <v>0</v>
      </c>
    </row>
    <row r="49" spans="1:8" ht="14.25">
      <c r="A49" s="24" t="s">
        <v>779</v>
      </c>
      <c r="B49" s="21" t="s">
        <v>1108</v>
      </c>
      <c r="C49" s="24" t="s">
        <v>27</v>
      </c>
      <c r="D49" s="22">
        <v>3</v>
      </c>
      <c r="E49" s="45">
        <v>0</v>
      </c>
      <c r="F49" s="45">
        <f t="shared" si="1"/>
        <v>0</v>
      </c>
      <c r="G49" s="62">
        <v>0</v>
      </c>
      <c r="H49" s="65">
        <f t="shared" si="0"/>
        <v>0</v>
      </c>
    </row>
    <row r="50" spans="1:8" ht="14.25">
      <c r="A50" s="24" t="s">
        <v>780</v>
      </c>
      <c r="B50" s="21" t="s">
        <v>1109</v>
      </c>
      <c r="C50" s="24" t="s">
        <v>27</v>
      </c>
      <c r="D50" s="22">
        <v>2</v>
      </c>
      <c r="E50" s="45">
        <v>0</v>
      </c>
      <c r="F50" s="45">
        <f t="shared" si="1"/>
        <v>0</v>
      </c>
      <c r="G50" s="62">
        <v>0</v>
      </c>
      <c r="H50" s="65">
        <f t="shared" si="0"/>
        <v>0</v>
      </c>
    </row>
    <row r="51" spans="1:8" ht="14.25">
      <c r="A51" s="24" t="s">
        <v>781</v>
      </c>
      <c r="B51" s="21" t="s">
        <v>1110</v>
      </c>
      <c r="C51" s="24" t="s">
        <v>27</v>
      </c>
      <c r="D51" s="22">
        <v>4</v>
      </c>
      <c r="E51" s="45">
        <v>0</v>
      </c>
      <c r="F51" s="45">
        <f t="shared" si="1"/>
        <v>0</v>
      </c>
      <c r="G51" s="62">
        <v>0</v>
      </c>
      <c r="H51" s="65">
        <f t="shared" si="0"/>
        <v>0</v>
      </c>
    </row>
    <row r="52" spans="1:8" ht="14.25">
      <c r="A52" s="24" t="s">
        <v>782</v>
      </c>
      <c r="B52" s="21" t="s">
        <v>1111</v>
      </c>
      <c r="C52" s="24" t="s">
        <v>27</v>
      </c>
      <c r="D52" s="22">
        <v>1</v>
      </c>
      <c r="E52" s="45">
        <v>0</v>
      </c>
      <c r="F52" s="45">
        <f t="shared" si="1"/>
        <v>0</v>
      </c>
      <c r="G52" s="62">
        <v>0</v>
      </c>
      <c r="H52" s="65">
        <f t="shared" si="0"/>
        <v>0</v>
      </c>
    </row>
    <row r="53" spans="1:8" ht="14.25">
      <c r="A53" s="24" t="s">
        <v>783</v>
      </c>
      <c r="B53" s="21" t="s">
        <v>1112</v>
      </c>
      <c r="C53" s="24" t="s">
        <v>27</v>
      </c>
      <c r="D53" s="22">
        <v>2</v>
      </c>
      <c r="E53" s="45">
        <v>0</v>
      </c>
      <c r="F53" s="45">
        <f t="shared" si="1"/>
        <v>0</v>
      </c>
      <c r="G53" s="62">
        <v>0</v>
      </c>
      <c r="H53" s="65">
        <f t="shared" si="0"/>
        <v>0</v>
      </c>
    </row>
    <row r="54" spans="1:8" ht="14.25">
      <c r="A54" s="24" t="s">
        <v>784</v>
      </c>
      <c r="B54" s="21" t="s">
        <v>1113</v>
      </c>
      <c r="C54" s="24" t="s">
        <v>27</v>
      </c>
      <c r="D54" s="22">
        <v>1</v>
      </c>
      <c r="E54" s="45">
        <v>0</v>
      </c>
      <c r="F54" s="45">
        <f t="shared" si="1"/>
        <v>0</v>
      </c>
      <c r="G54" s="62">
        <v>0</v>
      </c>
      <c r="H54" s="65">
        <f t="shared" si="0"/>
        <v>0</v>
      </c>
    </row>
    <row r="55" spans="1:8" ht="14.25">
      <c r="A55" s="24" t="s">
        <v>785</v>
      </c>
      <c r="B55" s="21" t="s">
        <v>1114</v>
      </c>
      <c r="C55" s="24" t="s">
        <v>27</v>
      </c>
      <c r="D55" s="22">
        <v>2</v>
      </c>
      <c r="E55" s="45">
        <v>0</v>
      </c>
      <c r="F55" s="45">
        <f t="shared" si="1"/>
        <v>0</v>
      </c>
      <c r="G55" s="62">
        <v>0</v>
      </c>
      <c r="H55" s="65">
        <f t="shared" si="0"/>
        <v>0</v>
      </c>
    </row>
    <row r="56" spans="1:8" ht="14.25">
      <c r="A56" s="24" t="s">
        <v>786</v>
      </c>
      <c r="B56" s="21" t="s">
        <v>1115</v>
      </c>
      <c r="C56" s="24" t="s">
        <v>27</v>
      </c>
      <c r="D56" s="22">
        <v>1</v>
      </c>
      <c r="E56" s="45">
        <v>0</v>
      </c>
      <c r="F56" s="45">
        <f t="shared" si="1"/>
        <v>0</v>
      </c>
      <c r="G56" s="62">
        <v>0</v>
      </c>
      <c r="H56" s="65">
        <f t="shared" si="0"/>
        <v>0</v>
      </c>
    </row>
    <row r="57" spans="1:8" ht="14.25">
      <c r="A57" s="24" t="s">
        <v>787</v>
      </c>
      <c r="B57" s="21" t="s">
        <v>1116</v>
      </c>
      <c r="C57" s="24" t="s">
        <v>27</v>
      </c>
      <c r="D57" s="22">
        <v>8</v>
      </c>
      <c r="E57" s="45">
        <v>0</v>
      </c>
      <c r="F57" s="45">
        <f t="shared" si="1"/>
        <v>0</v>
      </c>
      <c r="G57" s="62">
        <v>0</v>
      </c>
      <c r="H57" s="65">
        <f t="shared" si="0"/>
        <v>0</v>
      </c>
    </row>
    <row r="58" spans="1:8" ht="14.25">
      <c r="A58" s="24" t="s">
        <v>788</v>
      </c>
      <c r="B58" s="21" t="s">
        <v>1117</v>
      </c>
      <c r="C58" s="24" t="s">
        <v>27</v>
      </c>
      <c r="D58" s="22">
        <v>1</v>
      </c>
      <c r="E58" s="45">
        <v>0</v>
      </c>
      <c r="F58" s="45">
        <f t="shared" si="1"/>
        <v>0</v>
      </c>
      <c r="G58" s="62">
        <v>0</v>
      </c>
      <c r="H58" s="65">
        <f t="shared" si="0"/>
        <v>0</v>
      </c>
    </row>
    <row r="59" spans="1:8" ht="14.25">
      <c r="A59" s="24" t="s">
        <v>789</v>
      </c>
      <c r="B59" s="21" t="s">
        <v>1123</v>
      </c>
      <c r="C59" s="24" t="s">
        <v>27</v>
      </c>
      <c r="D59" s="22">
        <v>1</v>
      </c>
      <c r="E59" s="45">
        <v>0</v>
      </c>
      <c r="F59" s="45">
        <f t="shared" si="1"/>
        <v>0</v>
      </c>
      <c r="G59" s="62">
        <v>0</v>
      </c>
      <c r="H59" s="65">
        <f t="shared" si="0"/>
        <v>0</v>
      </c>
    </row>
    <row r="60" spans="1:8" ht="14.25">
      <c r="A60" s="24" t="s">
        <v>790</v>
      </c>
      <c r="B60" s="21" t="s">
        <v>1122</v>
      </c>
      <c r="C60" s="24" t="s">
        <v>27</v>
      </c>
      <c r="D60" s="22">
        <v>1</v>
      </c>
      <c r="E60" s="45">
        <v>0</v>
      </c>
      <c r="F60" s="45">
        <f t="shared" si="1"/>
        <v>0</v>
      </c>
      <c r="G60" s="62">
        <v>0</v>
      </c>
      <c r="H60" s="65">
        <f t="shared" si="0"/>
        <v>0</v>
      </c>
    </row>
    <row r="61" spans="1:8" ht="14.25">
      <c r="A61" s="24" t="s">
        <v>791</v>
      </c>
      <c r="B61" s="21" t="s">
        <v>1124</v>
      </c>
      <c r="C61" s="24" t="s">
        <v>27</v>
      </c>
      <c r="D61" s="22">
        <v>1</v>
      </c>
      <c r="E61" s="45">
        <v>0</v>
      </c>
      <c r="F61" s="45">
        <f t="shared" si="1"/>
        <v>0</v>
      </c>
      <c r="G61" s="62">
        <v>0</v>
      </c>
      <c r="H61" s="65">
        <f t="shared" si="0"/>
        <v>0</v>
      </c>
    </row>
    <row r="62" spans="1:8" ht="14.25">
      <c r="A62" s="24" t="s">
        <v>792</v>
      </c>
      <c r="B62" s="21" t="s">
        <v>1125</v>
      </c>
      <c r="C62" s="24" t="s">
        <v>27</v>
      </c>
      <c r="D62" s="22">
        <v>1</v>
      </c>
      <c r="E62" s="45">
        <v>0</v>
      </c>
      <c r="F62" s="45">
        <f t="shared" si="1"/>
        <v>0</v>
      </c>
      <c r="G62" s="62">
        <v>0</v>
      </c>
      <c r="H62" s="65">
        <f t="shared" si="0"/>
        <v>0</v>
      </c>
    </row>
    <row r="63" spans="1:8" ht="14.25">
      <c r="A63" s="24" t="s">
        <v>793</v>
      </c>
      <c r="B63" s="21" t="s">
        <v>1126</v>
      </c>
      <c r="C63" s="24" t="s">
        <v>27</v>
      </c>
      <c r="D63" s="22">
        <v>1</v>
      </c>
      <c r="E63" s="45">
        <v>0</v>
      </c>
      <c r="F63" s="45">
        <f t="shared" si="1"/>
        <v>0</v>
      </c>
      <c r="G63" s="62">
        <v>0</v>
      </c>
      <c r="H63" s="65">
        <f t="shared" si="0"/>
        <v>0</v>
      </c>
    </row>
    <row r="64" spans="1:8" ht="14.25">
      <c r="A64" s="24" t="s">
        <v>794</v>
      </c>
      <c r="B64" s="21" t="s">
        <v>1127</v>
      </c>
      <c r="C64" s="24" t="s">
        <v>27</v>
      </c>
      <c r="D64" s="22">
        <v>1</v>
      </c>
      <c r="E64" s="45">
        <v>0</v>
      </c>
      <c r="F64" s="45">
        <f t="shared" si="1"/>
        <v>0</v>
      </c>
      <c r="G64" s="62">
        <v>0</v>
      </c>
      <c r="H64" s="65">
        <f t="shared" si="0"/>
        <v>0</v>
      </c>
    </row>
    <row r="65" spans="1:8" ht="14.25">
      <c r="A65" s="24" t="s">
        <v>795</v>
      </c>
      <c r="B65" s="21" t="s">
        <v>1128</v>
      </c>
      <c r="C65" s="24" t="s">
        <v>27</v>
      </c>
      <c r="D65" s="22">
        <v>1</v>
      </c>
      <c r="E65" s="45">
        <v>0</v>
      </c>
      <c r="F65" s="45">
        <f t="shared" si="1"/>
        <v>0</v>
      </c>
      <c r="G65" s="62">
        <v>0</v>
      </c>
      <c r="H65" s="65">
        <f t="shared" si="0"/>
        <v>0</v>
      </c>
    </row>
    <row r="66" spans="1:8" ht="14.25">
      <c r="A66" s="24" t="s">
        <v>796</v>
      </c>
      <c r="B66" s="21" t="s">
        <v>1129</v>
      </c>
      <c r="C66" s="24" t="s">
        <v>27</v>
      </c>
      <c r="D66" s="22">
        <v>1</v>
      </c>
      <c r="E66" s="45">
        <v>0</v>
      </c>
      <c r="F66" s="45">
        <f t="shared" si="1"/>
        <v>0</v>
      </c>
      <c r="G66" s="62">
        <v>0</v>
      </c>
      <c r="H66" s="65">
        <f t="shared" si="0"/>
        <v>0</v>
      </c>
    </row>
    <row r="67" spans="1:8" ht="14.25">
      <c r="A67" s="24" t="s">
        <v>797</v>
      </c>
      <c r="B67" s="21" t="s">
        <v>623</v>
      </c>
      <c r="C67" s="24" t="s">
        <v>27</v>
      </c>
      <c r="D67" s="22">
        <v>2</v>
      </c>
      <c r="E67" s="45">
        <v>0</v>
      </c>
      <c r="F67" s="45">
        <f t="shared" si="1"/>
        <v>0</v>
      </c>
      <c r="G67" s="62">
        <v>0</v>
      </c>
      <c r="H67" s="65">
        <f t="shared" si="0"/>
        <v>0</v>
      </c>
    </row>
    <row r="68" spans="1:8" ht="14.25">
      <c r="A68" s="24" t="s">
        <v>798</v>
      </c>
      <c r="B68" s="21" t="s">
        <v>624</v>
      </c>
      <c r="C68" s="24" t="s">
        <v>27</v>
      </c>
      <c r="D68" s="22">
        <v>2</v>
      </c>
      <c r="E68" s="45">
        <v>0</v>
      </c>
      <c r="F68" s="45">
        <f t="shared" si="1"/>
        <v>0</v>
      </c>
      <c r="G68" s="62">
        <v>0</v>
      </c>
      <c r="H68" s="65">
        <f aca="true" t="shared" si="2" ref="H68:H131">F68*G68+F68</f>
        <v>0</v>
      </c>
    </row>
    <row r="69" spans="1:8" ht="14.25">
      <c r="A69" s="24" t="s">
        <v>799</v>
      </c>
      <c r="B69" s="21" t="s">
        <v>1121</v>
      </c>
      <c r="C69" s="24" t="s">
        <v>27</v>
      </c>
      <c r="D69" s="22">
        <v>2</v>
      </c>
      <c r="E69" s="45">
        <v>0</v>
      </c>
      <c r="F69" s="45">
        <f>E69*D69</f>
        <v>0</v>
      </c>
      <c r="G69" s="62">
        <v>0</v>
      </c>
      <c r="H69" s="65">
        <f t="shared" si="2"/>
        <v>0</v>
      </c>
    </row>
    <row r="70" spans="1:8" ht="14.25">
      <c r="A70" s="24" t="s">
        <v>800</v>
      </c>
      <c r="B70" s="21" t="s">
        <v>1118</v>
      </c>
      <c r="C70" s="24" t="s">
        <v>27</v>
      </c>
      <c r="D70" s="22">
        <v>4</v>
      </c>
      <c r="E70" s="45">
        <v>0</v>
      </c>
      <c r="F70" s="45">
        <f>E70*D70</f>
        <v>0</v>
      </c>
      <c r="G70" s="62">
        <v>0</v>
      </c>
      <c r="H70" s="65">
        <f t="shared" si="2"/>
        <v>0</v>
      </c>
    </row>
    <row r="71" spans="1:8" ht="14.25">
      <c r="A71" s="24" t="s">
        <v>801</v>
      </c>
      <c r="B71" s="21" t="s">
        <v>562</v>
      </c>
      <c r="C71" s="24" t="s">
        <v>27</v>
      </c>
      <c r="D71" s="22">
        <v>1</v>
      </c>
      <c r="E71" s="45">
        <v>0</v>
      </c>
      <c r="F71" s="45">
        <f>E71*D71</f>
        <v>0</v>
      </c>
      <c r="G71" s="62">
        <v>0</v>
      </c>
      <c r="H71" s="65">
        <f t="shared" si="2"/>
        <v>0</v>
      </c>
    </row>
    <row r="72" spans="1:8" ht="14.25">
      <c r="A72" s="24" t="s">
        <v>802</v>
      </c>
      <c r="B72" s="21" t="s">
        <v>1119</v>
      </c>
      <c r="C72" s="24" t="s">
        <v>27</v>
      </c>
      <c r="D72" s="22">
        <v>3</v>
      </c>
      <c r="E72" s="45">
        <v>0</v>
      </c>
      <c r="F72" s="45">
        <f>E72*D72</f>
        <v>0</v>
      </c>
      <c r="G72" s="62">
        <v>0</v>
      </c>
      <c r="H72" s="65">
        <f t="shared" si="2"/>
        <v>0</v>
      </c>
    </row>
    <row r="73" spans="1:8" ht="14.25">
      <c r="A73" s="24" t="s">
        <v>803</v>
      </c>
      <c r="B73" s="21" t="s">
        <v>1120</v>
      </c>
      <c r="C73" s="24" t="s">
        <v>27</v>
      </c>
      <c r="D73" s="22">
        <v>3</v>
      </c>
      <c r="E73" s="45">
        <v>0</v>
      </c>
      <c r="F73" s="45">
        <f>E73*D73</f>
        <v>0</v>
      </c>
      <c r="G73" s="62">
        <v>0</v>
      </c>
      <c r="H73" s="65">
        <f t="shared" si="2"/>
        <v>0</v>
      </c>
    </row>
    <row r="74" spans="1:8" s="27" customFormat="1" ht="14.25">
      <c r="A74" s="23"/>
      <c r="B74" s="18" t="s">
        <v>563</v>
      </c>
      <c r="C74" s="23"/>
      <c r="D74" s="19"/>
      <c r="E74" s="20"/>
      <c r="F74" s="46">
        <f>SUM(F75:F96)</f>
        <v>0</v>
      </c>
      <c r="G74" s="62">
        <v>0</v>
      </c>
      <c r="H74" s="65">
        <f t="shared" si="2"/>
        <v>0</v>
      </c>
    </row>
    <row r="75" spans="1:8" ht="14.25">
      <c r="A75" s="24" t="s">
        <v>804</v>
      </c>
      <c r="B75" s="21" t="s">
        <v>564</v>
      </c>
      <c r="C75" s="24" t="s">
        <v>27</v>
      </c>
      <c r="D75" s="22">
        <v>1</v>
      </c>
      <c r="E75" s="45">
        <v>0</v>
      </c>
      <c r="F75" s="45">
        <f>E75*D75</f>
        <v>0</v>
      </c>
      <c r="G75" s="62">
        <v>0</v>
      </c>
      <c r="H75" s="65">
        <f t="shared" si="2"/>
        <v>0</v>
      </c>
    </row>
    <row r="76" spans="1:8" ht="14.25">
      <c r="A76" s="24" t="s">
        <v>805</v>
      </c>
      <c r="B76" s="21" t="s">
        <v>565</v>
      </c>
      <c r="C76" s="24" t="s">
        <v>27</v>
      </c>
      <c r="D76" s="22">
        <v>1</v>
      </c>
      <c r="E76" s="45">
        <v>0</v>
      </c>
      <c r="F76" s="45">
        <f aca="true" t="shared" si="3" ref="F76:F95">E76*D76</f>
        <v>0</v>
      </c>
      <c r="G76" s="62">
        <v>0</v>
      </c>
      <c r="H76" s="65">
        <f t="shared" si="2"/>
        <v>0</v>
      </c>
    </row>
    <row r="77" spans="1:8" ht="14.25">
      <c r="A77" s="24" t="s">
        <v>806</v>
      </c>
      <c r="B77" s="21" t="s">
        <v>566</v>
      </c>
      <c r="C77" s="24" t="s">
        <v>27</v>
      </c>
      <c r="D77" s="22">
        <v>1</v>
      </c>
      <c r="E77" s="45">
        <v>0</v>
      </c>
      <c r="F77" s="45">
        <f t="shared" si="3"/>
        <v>0</v>
      </c>
      <c r="G77" s="62">
        <v>0</v>
      </c>
      <c r="H77" s="65">
        <f t="shared" si="2"/>
        <v>0</v>
      </c>
    </row>
    <row r="78" spans="1:8" ht="14.25">
      <c r="A78" s="24" t="s">
        <v>807</v>
      </c>
      <c r="B78" s="21" t="s">
        <v>567</v>
      </c>
      <c r="C78" s="24" t="s">
        <v>27</v>
      </c>
      <c r="D78" s="22">
        <v>1</v>
      </c>
      <c r="E78" s="45">
        <v>0</v>
      </c>
      <c r="F78" s="45">
        <f t="shared" si="3"/>
        <v>0</v>
      </c>
      <c r="G78" s="62">
        <v>0</v>
      </c>
      <c r="H78" s="65">
        <f t="shared" si="2"/>
        <v>0</v>
      </c>
    </row>
    <row r="79" spans="1:8" ht="14.25">
      <c r="A79" s="24" t="s">
        <v>808</v>
      </c>
      <c r="B79" s="21" t="s">
        <v>568</v>
      </c>
      <c r="C79" s="24" t="s">
        <v>27</v>
      </c>
      <c r="D79" s="22">
        <v>1</v>
      </c>
      <c r="E79" s="45">
        <v>0</v>
      </c>
      <c r="F79" s="45">
        <f t="shared" si="3"/>
        <v>0</v>
      </c>
      <c r="G79" s="62">
        <v>0</v>
      </c>
      <c r="H79" s="65">
        <f t="shared" si="2"/>
        <v>0</v>
      </c>
    </row>
    <row r="80" spans="1:8" ht="14.25">
      <c r="A80" s="24" t="s">
        <v>809</v>
      </c>
      <c r="B80" s="21" t="s">
        <v>569</v>
      </c>
      <c r="C80" s="24" t="s">
        <v>27</v>
      </c>
      <c r="D80" s="22">
        <v>1</v>
      </c>
      <c r="E80" s="45">
        <v>0</v>
      </c>
      <c r="F80" s="45">
        <f t="shared" si="3"/>
        <v>0</v>
      </c>
      <c r="G80" s="62">
        <v>0</v>
      </c>
      <c r="H80" s="65">
        <f t="shared" si="2"/>
        <v>0</v>
      </c>
    </row>
    <row r="81" spans="1:8" ht="14.25">
      <c r="A81" s="24" t="s">
        <v>810</v>
      </c>
      <c r="B81" s="21" t="s">
        <v>570</v>
      </c>
      <c r="C81" s="24" t="s">
        <v>27</v>
      </c>
      <c r="D81" s="22">
        <v>1</v>
      </c>
      <c r="E81" s="45">
        <v>0</v>
      </c>
      <c r="F81" s="45">
        <f t="shared" si="3"/>
        <v>0</v>
      </c>
      <c r="G81" s="62">
        <v>0</v>
      </c>
      <c r="H81" s="65">
        <f t="shared" si="2"/>
        <v>0</v>
      </c>
    </row>
    <row r="82" spans="1:8" ht="14.25">
      <c r="A82" s="24" t="s">
        <v>811</v>
      </c>
      <c r="B82" s="21" t="s">
        <v>571</v>
      </c>
      <c r="C82" s="24" t="s">
        <v>27</v>
      </c>
      <c r="D82" s="22">
        <v>1</v>
      </c>
      <c r="E82" s="45">
        <v>0</v>
      </c>
      <c r="F82" s="45">
        <f t="shared" si="3"/>
        <v>0</v>
      </c>
      <c r="G82" s="62">
        <v>0</v>
      </c>
      <c r="H82" s="65">
        <f t="shared" si="2"/>
        <v>0</v>
      </c>
    </row>
    <row r="83" spans="1:8" ht="14.25">
      <c r="A83" s="24" t="s">
        <v>812</v>
      </c>
      <c r="B83" s="21" t="s">
        <v>575</v>
      </c>
      <c r="C83" s="24" t="s">
        <v>27</v>
      </c>
      <c r="D83" s="22">
        <v>1</v>
      </c>
      <c r="E83" s="45">
        <v>0</v>
      </c>
      <c r="F83" s="45">
        <f t="shared" si="3"/>
        <v>0</v>
      </c>
      <c r="G83" s="62">
        <v>0</v>
      </c>
      <c r="H83" s="65">
        <f t="shared" si="2"/>
        <v>0</v>
      </c>
    </row>
    <row r="84" spans="1:8" ht="14.25">
      <c r="A84" s="24" t="s">
        <v>813</v>
      </c>
      <c r="B84" s="21" t="s">
        <v>576</v>
      </c>
      <c r="C84" s="24" t="s">
        <v>27</v>
      </c>
      <c r="D84" s="22">
        <v>1</v>
      </c>
      <c r="E84" s="45">
        <v>0</v>
      </c>
      <c r="F84" s="45">
        <f t="shared" si="3"/>
        <v>0</v>
      </c>
      <c r="G84" s="62">
        <v>0</v>
      </c>
      <c r="H84" s="65">
        <f t="shared" si="2"/>
        <v>0</v>
      </c>
    </row>
    <row r="85" spans="1:8" ht="14.25">
      <c r="A85" s="24" t="s">
        <v>814</v>
      </c>
      <c r="B85" s="21" t="s">
        <v>577</v>
      </c>
      <c r="C85" s="24" t="s">
        <v>27</v>
      </c>
      <c r="D85" s="22">
        <v>1</v>
      </c>
      <c r="E85" s="45">
        <v>0</v>
      </c>
      <c r="F85" s="45">
        <f t="shared" si="3"/>
        <v>0</v>
      </c>
      <c r="G85" s="62">
        <v>0</v>
      </c>
      <c r="H85" s="65">
        <f t="shared" si="2"/>
        <v>0</v>
      </c>
    </row>
    <row r="86" spans="1:8" ht="14.25">
      <c r="A86" s="24" t="s">
        <v>815</v>
      </c>
      <c r="B86" s="21" t="s">
        <v>578</v>
      </c>
      <c r="C86" s="24" t="s">
        <v>27</v>
      </c>
      <c r="D86" s="22">
        <v>1</v>
      </c>
      <c r="E86" s="45">
        <v>0</v>
      </c>
      <c r="F86" s="45">
        <f t="shared" si="3"/>
        <v>0</v>
      </c>
      <c r="G86" s="62">
        <v>0</v>
      </c>
      <c r="H86" s="65">
        <f t="shared" si="2"/>
        <v>0</v>
      </c>
    </row>
    <row r="87" spans="1:8" ht="14.25">
      <c r="A87" s="24" t="s">
        <v>816</v>
      </c>
      <c r="B87" s="21" t="s">
        <v>579</v>
      </c>
      <c r="C87" s="24" t="s">
        <v>27</v>
      </c>
      <c r="D87" s="22">
        <v>1</v>
      </c>
      <c r="E87" s="45">
        <v>0</v>
      </c>
      <c r="F87" s="45">
        <f t="shared" si="3"/>
        <v>0</v>
      </c>
      <c r="G87" s="62">
        <v>0</v>
      </c>
      <c r="H87" s="65">
        <f t="shared" si="2"/>
        <v>0</v>
      </c>
    </row>
    <row r="88" spans="1:8" ht="20.25">
      <c r="A88" s="24" t="s">
        <v>817</v>
      </c>
      <c r="B88" s="21" t="s">
        <v>1190</v>
      </c>
      <c r="C88" s="24" t="s">
        <v>8</v>
      </c>
      <c r="D88" s="22">
        <v>7</v>
      </c>
      <c r="E88" s="45">
        <v>0</v>
      </c>
      <c r="F88" s="45">
        <f t="shared" si="3"/>
        <v>0</v>
      </c>
      <c r="G88" s="62">
        <v>0</v>
      </c>
      <c r="H88" s="65">
        <f t="shared" si="2"/>
        <v>0</v>
      </c>
    </row>
    <row r="89" spans="1:8" ht="20.25">
      <c r="A89" s="24" t="s">
        <v>818</v>
      </c>
      <c r="B89" s="21" t="s">
        <v>1191</v>
      </c>
      <c r="C89" s="24" t="s">
        <v>8</v>
      </c>
      <c r="D89" s="22">
        <v>6</v>
      </c>
      <c r="E89" s="45">
        <v>0</v>
      </c>
      <c r="F89" s="45">
        <f t="shared" si="3"/>
        <v>0</v>
      </c>
      <c r="G89" s="62">
        <v>0</v>
      </c>
      <c r="H89" s="65">
        <f t="shared" si="2"/>
        <v>0</v>
      </c>
    </row>
    <row r="90" spans="1:8" ht="14.25">
      <c r="A90" s="24" t="s">
        <v>819</v>
      </c>
      <c r="B90" s="21" t="s">
        <v>1186</v>
      </c>
      <c r="C90" s="24" t="s">
        <v>539</v>
      </c>
      <c r="D90" s="22">
        <v>1</v>
      </c>
      <c r="E90" s="45">
        <v>0</v>
      </c>
      <c r="F90" s="45">
        <f t="shared" si="3"/>
        <v>0</v>
      </c>
      <c r="G90" s="62">
        <v>0</v>
      </c>
      <c r="H90" s="65">
        <f t="shared" si="2"/>
        <v>0</v>
      </c>
    </row>
    <row r="91" spans="1:8" ht="14.25">
      <c r="A91" s="24" t="s">
        <v>820</v>
      </c>
      <c r="B91" s="21" t="s">
        <v>1187</v>
      </c>
      <c r="C91" s="24" t="s">
        <v>539</v>
      </c>
      <c r="D91" s="22">
        <v>2</v>
      </c>
      <c r="E91" s="45">
        <v>0</v>
      </c>
      <c r="F91" s="45">
        <f t="shared" si="3"/>
        <v>0</v>
      </c>
      <c r="G91" s="62">
        <v>0</v>
      </c>
      <c r="H91" s="65">
        <f t="shared" si="2"/>
        <v>0</v>
      </c>
    </row>
    <row r="92" spans="1:8" ht="14.25">
      <c r="A92" s="24" t="s">
        <v>821</v>
      </c>
      <c r="B92" s="21" t="s">
        <v>1188</v>
      </c>
      <c r="C92" s="24" t="s">
        <v>539</v>
      </c>
      <c r="D92" s="22">
        <v>1</v>
      </c>
      <c r="E92" s="45">
        <v>0</v>
      </c>
      <c r="F92" s="45">
        <f t="shared" si="3"/>
        <v>0</v>
      </c>
      <c r="G92" s="63">
        <v>0</v>
      </c>
      <c r="H92" s="65">
        <f t="shared" si="2"/>
        <v>0</v>
      </c>
    </row>
    <row r="93" spans="1:8" ht="14.25">
      <c r="A93" s="24" t="s">
        <v>822</v>
      </c>
      <c r="B93" s="21" t="s">
        <v>1189</v>
      </c>
      <c r="C93" s="24" t="s">
        <v>539</v>
      </c>
      <c r="D93" s="22">
        <v>1</v>
      </c>
      <c r="E93" s="45">
        <v>0</v>
      </c>
      <c r="F93" s="45">
        <f t="shared" si="3"/>
        <v>0</v>
      </c>
      <c r="G93" s="63">
        <v>0</v>
      </c>
      <c r="H93" s="65">
        <f t="shared" si="2"/>
        <v>0</v>
      </c>
    </row>
    <row r="94" spans="1:8" ht="14.25">
      <c r="A94" s="24" t="s">
        <v>823</v>
      </c>
      <c r="B94" s="21" t="s">
        <v>580</v>
      </c>
      <c r="C94" s="24" t="s">
        <v>27</v>
      </c>
      <c r="D94" s="22">
        <v>1</v>
      </c>
      <c r="E94" s="45">
        <v>0</v>
      </c>
      <c r="F94" s="45">
        <f t="shared" si="3"/>
        <v>0</v>
      </c>
      <c r="G94" s="62">
        <v>0</v>
      </c>
      <c r="H94" s="65">
        <f t="shared" si="2"/>
        <v>0</v>
      </c>
    </row>
    <row r="95" spans="1:8" ht="14.25">
      <c r="A95" s="24" t="s">
        <v>824</v>
      </c>
      <c r="B95" s="21" t="s">
        <v>581</v>
      </c>
      <c r="C95" s="24" t="s">
        <v>27</v>
      </c>
      <c r="D95" s="22">
        <v>1</v>
      </c>
      <c r="E95" s="45">
        <v>0</v>
      </c>
      <c r="F95" s="45">
        <f t="shared" si="3"/>
        <v>0</v>
      </c>
      <c r="G95" s="62">
        <v>0</v>
      </c>
      <c r="H95" s="65">
        <f t="shared" si="2"/>
        <v>0</v>
      </c>
    </row>
    <row r="96" spans="1:8" ht="14.25">
      <c r="A96" s="24" t="s">
        <v>825</v>
      </c>
      <c r="B96" s="21" t="s">
        <v>582</v>
      </c>
      <c r="C96" s="24" t="s">
        <v>27</v>
      </c>
      <c r="D96" s="22">
        <v>1</v>
      </c>
      <c r="E96" s="45">
        <v>0</v>
      </c>
      <c r="F96" s="45">
        <f>E96*D96</f>
        <v>0</v>
      </c>
      <c r="G96" s="62">
        <v>0</v>
      </c>
      <c r="H96" s="65">
        <f t="shared" si="2"/>
        <v>0</v>
      </c>
    </row>
    <row r="97" spans="1:8" s="27" customFormat="1" ht="14.25">
      <c r="A97" s="23"/>
      <c r="B97" s="18" t="s">
        <v>583</v>
      </c>
      <c r="C97" s="23"/>
      <c r="D97" s="19"/>
      <c r="E97" s="20"/>
      <c r="F97" s="46">
        <f>SUM(F98:F159)</f>
        <v>0</v>
      </c>
      <c r="G97" s="62">
        <v>0</v>
      </c>
      <c r="H97" s="65">
        <f t="shared" si="2"/>
        <v>0</v>
      </c>
    </row>
    <row r="98" spans="1:8" ht="20.25">
      <c r="A98" s="24" t="s">
        <v>826</v>
      </c>
      <c r="B98" s="21" t="s">
        <v>584</v>
      </c>
      <c r="C98" s="24" t="s">
        <v>27</v>
      </c>
      <c r="D98" s="22">
        <v>25</v>
      </c>
      <c r="E98" s="45">
        <v>0</v>
      </c>
      <c r="F98" s="45">
        <f>E98*D98</f>
        <v>0</v>
      </c>
      <c r="G98" s="62">
        <v>0</v>
      </c>
      <c r="H98" s="65">
        <f t="shared" si="2"/>
        <v>0</v>
      </c>
    </row>
    <row r="99" spans="1:8" ht="14.25">
      <c r="A99" s="24" t="s">
        <v>827</v>
      </c>
      <c r="B99" s="21" t="s">
        <v>585</v>
      </c>
      <c r="C99" s="24" t="s">
        <v>27</v>
      </c>
      <c r="D99" s="22">
        <v>1</v>
      </c>
      <c r="E99" s="45">
        <v>0</v>
      </c>
      <c r="F99" s="45">
        <f aca="true" t="shared" si="4" ref="F99:F159">E99*D99</f>
        <v>0</v>
      </c>
      <c r="G99" s="62">
        <v>0</v>
      </c>
      <c r="H99" s="65">
        <f t="shared" si="2"/>
        <v>0</v>
      </c>
    </row>
    <row r="100" spans="1:8" ht="14.25">
      <c r="A100" s="24" t="s">
        <v>828</v>
      </c>
      <c r="B100" s="21" t="s">
        <v>586</v>
      </c>
      <c r="C100" s="24" t="s">
        <v>27</v>
      </c>
      <c r="D100" s="22">
        <v>1</v>
      </c>
      <c r="E100" s="45">
        <v>0</v>
      </c>
      <c r="F100" s="45">
        <f t="shared" si="4"/>
        <v>0</v>
      </c>
      <c r="G100" s="62">
        <v>0</v>
      </c>
      <c r="H100" s="65">
        <f t="shared" si="2"/>
        <v>0</v>
      </c>
    </row>
    <row r="101" spans="1:8" ht="14.25">
      <c r="A101" s="24" t="s">
        <v>829</v>
      </c>
      <c r="B101" s="21" t="s">
        <v>587</v>
      </c>
      <c r="C101" s="24" t="s">
        <v>27</v>
      </c>
      <c r="D101" s="22">
        <v>1</v>
      </c>
      <c r="E101" s="45">
        <v>0</v>
      </c>
      <c r="F101" s="45">
        <f t="shared" si="4"/>
        <v>0</v>
      </c>
      <c r="G101" s="62">
        <v>0</v>
      </c>
      <c r="H101" s="65">
        <f t="shared" si="2"/>
        <v>0</v>
      </c>
    </row>
    <row r="102" spans="1:8" ht="14.25">
      <c r="A102" s="24" t="s">
        <v>830</v>
      </c>
      <c r="B102" s="21" t="s">
        <v>588</v>
      </c>
      <c r="C102" s="24" t="s">
        <v>27</v>
      </c>
      <c r="D102" s="22">
        <v>1</v>
      </c>
      <c r="E102" s="45">
        <v>0</v>
      </c>
      <c r="F102" s="45">
        <f t="shared" si="4"/>
        <v>0</v>
      </c>
      <c r="G102" s="62">
        <v>0</v>
      </c>
      <c r="H102" s="65">
        <f t="shared" si="2"/>
        <v>0</v>
      </c>
    </row>
    <row r="103" spans="1:8" ht="14.25">
      <c r="A103" s="24" t="s">
        <v>831</v>
      </c>
      <c r="B103" s="21" t="s">
        <v>589</v>
      </c>
      <c r="C103" s="24" t="s">
        <v>27</v>
      </c>
      <c r="D103" s="22">
        <v>1</v>
      </c>
      <c r="E103" s="45">
        <v>0</v>
      </c>
      <c r="F103" s="45">
        <f t="shared" si="4"/>
        <v>0</v>
      </c>
      <c r="G103" s="62">
        <v>0</v>
      </c>
      <c r="H103" s="65">
        <f t="shared" si="2"/>
        <v>0</v>
      </c>
    </row>
    <row r="104" spans="1:8" ht="14.25">
      <c r="A104" s="24" t="s">
        <v>832</v>
      </c>
      <c r="B104" s="21" t="s">
        <v>590</v>
      </c>
      <c r="C104" s="24" t="s">
        <v>27</v>
      </c>
      <c r="D104" s="22">
        <v>1</v>
      </c>
      <c r="E104" s="45">
        <v>0</v>
      </c>
      <c r="F104" s="45">
        <f t="shared" si="4"/>
        <v>0</v>
      </c>
      <c r="G104" s="62">
        <v>0</v>
      </c>
      <c r="H104" s="65">
        <f t="shared" si="2"/>
        <v>0</v>
      </c>
    </row>
    <row r="105" spans="1:8" ht="14.25">
      <c r="A105" s="24" t="s">
        <v>833</v>
      </c>
      <c r="B105" s="21" t="s">
        <v>598</v>
      </c>
      <c r="C105" s="24" t="s">
        <v>27</v>
      </c>
      <c r="D105" s="22">
        <v>1</v>
      </c>
      <c r="E105" s="45">
        <v>0</v>
      </c>
      <c r="F105" s="45">
        <f t="shared" si="4"/>
        <v>0</v>
      </c>
      <c r="G105" s="62">
        <v>0</v>
      </c>
      <c r="H105" s="65">
        <f t="shared" si="2"/>
        <v>0</v>
      </c>
    </row>
    <row r="106" spans="1:8" ht="14.25">
      <c r="A106" s="24" t="s">
        <v>834</v>
      </c>
      <c r="B106" s="21" t="s">
        <v>560</v>
      </c>
      <c r="C106" s="24" t="s">
        <v>27</v>
      </c>
      <c r="D106" s="22">
        <v>1</v>
      </c>
      <c r="E106" s="45">
        <v>0</v>
      </c>
      <c r="F106" s="45">
        <f t="shared" si="4"/>
        <v>0</v>
      </c>
      <c r="G106" s="62">
        <v>0</v>
      </c>
      <c r="H106" s="65">
        <f t="shared" si="2"/>
        <v>0</v>
      </c>
    </row>
    <row r="107" spans="1:8" ht="14.25">
      <c r="A107" s="24" t="s">
        <v>835</v>
      </c>
      <c r="B107" s="21" t="s">
        <v>561</v>
      </c>
      <c r="C107" s="24" t="s">
        <v>27</v>
      </c>
      <c r="D107" s="22">
        <v>1</v>
      </c>
      <c r="E107" s="45">
        <v>0</v>
      </c>
      <c r="F107" s="45">
        <f t="shared" si="4"/>
        <v>0</v>
      </c>
      <c r="G107" s="62">
        <v>0</v>
      </c>
      <c r="H107" s="65">
        <f t="shared" si="2"/>
        <v>0</v>
      </c>
    </row>
    <row r="108" spans="1:8" ht="14.25">
      <c r="A108" s="24" t="s">
        <v>836</v>
      </c>
      <c r="B108" s="21" t="s">
        <v>599</v>
      </c>
      <c r="C108" s="24" t="s">
        <v>27</v>
      </c>
      <c r="D108" s="22">
        <v>1</v>
      </c>
      <c r="E108" s="45">
        <v>0</v>
      </c>
      <c r="F108" s="45">
        <f t="shared" si="4"/>
        <v>0</v>
      </c>
      <c r="G108" s="64">
        <v>0</v>
      </c>
      <c r="H108" s="65">
        <f t="shared" si="2"/>
        <v>0</v>
      </c>
    </row>
    <row r="109" spans="1:8" ht="14.25">
      <c r="A109" s="24" t="s">
        <v>837</v>
      </c>
      <c r="B109" s="21" t="s">
        <v>600</v>
      </c>
      <c r="C109" s="24" t="s">
        <v>27</v>
      </c>
      <c r="D109" s="22">
        <v>1</v>
      </c>
      <c r="E109" s="45">
        <v>0</v>
      </c>
      <c r="F109" s="45">
        <f t="shared" si="4"/>
        <v>0</v>
      </c>
      <c r="G109" s="62">
        <v>0</v>
      </c>
      <c r="H109" s="65">
        <f t="shared" si="2"/>
        <v>0</v>
      </c>
    </row>
    <row r="110" spans="1:8" ht="14.25">
      <c r="A110" s="24" t="s">
        <v>838</v>
      </c>
      <c r="B110" s="21" t="s">
        <v>601</v>
      </c>
      <c r="C110" s="24" t="s">
        <v>27</v>
      </c>
      <c r="D110" s="22">
        <v>1</v>
      </c>
      <c r="E110" s="45">
        <v>0</v>
      </c>
      <c r="F110" s="45">
        <f t="shared" si="4"/>
        <v>0</v>
      </c>
      <c r="G110" s="62">
        <v>0</v>
      </c>
      <c r="H110" s="65">
        <f t="shared" si="2"/>
        <v>0</v>
      </c>
    </row>
    <row r="111" spans="1:8" ht="14.25">
      <c r="A111" s="24" t="s">
        <v>839</v>
      </c>
      <c r="B111" s="21" t="s">
        <v>602</v>
      </c>
      <c r="C111" s="24" t="s">
        <v>27</v>
      </c>
      <c r="D111" s="22">
        <v>1</v>
      </c>
      <c r="E111" s="45">
        <v>0</v>
      </c>
      <c r="F111" s="45">
        <f t="shared" si="4"/>
        <v>0</v>
      </c>
      <c r="G111" s="62">
        <v>0</v>
      </c>
      <c r="H111" s="65">
        <f t="shared" si="2"/>
        <v>0</v>
      </c>
    </row>
    <row r="112" spans="1:8" ht="14.25">
      <c r="A112" s="24" t="s">
        <v>840</v>
      </c>
      <c r="B112" s="21" t="s">
        <v>603</v>
      </c>
      <c r="C112" s="24" t="s">
        <v>27</v>
      </c>
      <c r="D112" s="22">
        <v>1</v>
      </c>
      <c r="E112" s="45">
        <v>0</v>
      </c>
      <c r="F112" s="45">
        <f t="shared" si="4"/>
        <v>0</v>
      </c>
      <c r="G112" s="62">
        <v>0</v>
      </c>
      <c r="H112" s="65">
        <f t="shared" si="2"/>
        <v>0</v>
      </c>
    </row>
    <row r="113" spans="1:8" ht="14.25">
      <c r="A113" s="24" t="s">
        <v>841</v>
      </c>
      <c r="B113" s="21" t="s">
        <v>604</v>
      </c>
      <c r="C113" s="24" t="s">
        <v>27</v>
      </c>
      <c r="D113" s="22">
        <v>1</v>
      </c>
      <c r="E113" s="45">
        <v>0</v>
      </c>
      <c r="F113" s="45">
        <f t="shared" si="4"/>
        <v>0</v>
      </c>
      <c r="G113" s="62">
        <v>0</v>
      </c>
      <c r="H113" s="65">
        <f t="shared" si="2"/>
        <v>0</v>
      </c>
    </row>
    <row r="114" spans="1:8" ht="20.25">
      <c r="A114" s="24" t="s">
        <v>842</v>
      </c>
      <c r="B114" s="21" t="s">
        <v>605</v>
      </c>
      <c r="C114" s="24" t="s">
        <v>27</v>
      </c>
      <c r="D114" s="22">
        <v>1</v>
      </c>
      <c r="E114" s="45">
        <v>0</v>
      </c>
      <c r="F114" s="45">
        <f t="shared" si="4"/>
        <v>0</v>
      </c>
      <c r="G114" s="62">
        <v>0</v>
      </c>
      <c r="H114" s="65">
        <f t="shared" si="2"/>
        <v>0</v>
      </c>
    </row>
    <row r="115" spans="1:8" ht="20.25">
      <c r="A115" s="24" t="s">
        <v>843</v>
      </c>
      <c r="B115" s="21" t="s">
        <v>606</v>
      </c>
      <c r="C115" s="24" t="s">
        <v>27</v>
      </c>
      <c r="D115" s="22">
        <v>1</v>
      </c>
      <c r="E115" s="45">
        <v>0</v>
      </c>
      <c r="F115" s="45">
        <f t="shared" si="4"/>
        <v>0</v>
      </c>
      <c r="G115" s="62">
        <v>0</v>
      </c>
      <c r="H115" s="65">
        <f t="shared" si="2"/>
        <v>0</v>
      </c>
    </row>
    <row r="116" spans="1:8" ht="20.25">
      <c r="A116" s="24" t="s">
        <v>844</v>
      </c>
      <c r="B116" s="21" t="s">
        <v>607</v>
      </c>
      <c r="C116" s="24" t="s">
        <v>27</v>
      </c>
      <c r="D116" s="22">
        <v>1</v>
      </c>
      <c r="E116" s="45">
        <v>0</v>
      </c>
      <c r="F116" s="45">
        <f t="shared" si="4"/>
        <v>0</v>
      </c>
      <c r="G116" s="62">
        <v>0</v>
      </c>
      <c r="H116" s="65">
        <f t="shared" si="2"/>
        <v>0</v>
      </c>
    </row>
    <row r="117" spans="1:8" ht="20.25">
      <c r="A117" s="24" t="s">
        <v>845</v>
      </c>
      <c r="B117" s="21" t="s">
        <v>608</v>
      </c>
      <c r="C117" s="24" t="s">
        <v>27</v>
      </c>
      <c r="D117" s="22">
        <v>1</v>
      </c>
      <c r="E117" s="45">
        <v>0</v>
      </c>
      <c r="F117" s="45">
        <f t="shared" si="4"/>
        <v>0</v>
      </c>
      <c r="G117" s="62">
        <v>0</v>
      </c>
      <c r="H117" s="65">
        <f t="shared" si="2"/>
        <v>0</v>
      </c>
    </row>
    <row r="118" spans="1:8" ht="20.25">
      <c r="A118" s="24" t="s">
        <v>846</v>
      </c>
      <c r="B118" s="21" t="s">
        <v>609</v>
      </c>
      <c r="C118" s="24" t="s">
        <v>27</v>
      </c>
      <c r="D118" s="22">
        <v>1</v>
      </c>
      <c r="E118" s="45">
        <v>0</v>
      </c>
      <c r="F118" s="45">
        <f t="shared" si="4"/>
        <v>0</v>
      </c>
      <c r="G118" s="62">
        <v>0</v>
      </c>
      <c r="H118" s="65">
        <f t="shared" si="2"/>
        <v>0</v>
      </c>
    </row>
    <row r="119" spans="1:8" ht="20.25">
      <c r="A119" s="24" t="s">
        <v>847</v>
      </c>
      <c r="B119" s="21" t="s">
        <v>610</v>
      </c>
      <c r="C119" s="24" t="s">
        <v>27</v>
      </c>
      <c r="D119" s="22">
        <v>1</v>
      </c>
      <c r="E119" s="45">
        <v>0</v>
      </c>
      <c r="F119" s="45">
        <f t="shared" si="4"/>
        <v>0</v>
      </c>
      <c r="G119" s="62">
        <v>0</v>
      </c>
      <c r="H119" s="65">
        <f t="shared" si="2"/>
        <v>0</v>
      </c>
    </row>
    <row r="120" spans="1:8" ht="23.25" customHeight="1">
      <c r="A120" s="24" t="s">
        <v>848</v>
      </c>
      <c r="B120" s="21" t="s">
        <v>611</v>
      </c>
      <c r="C120" s="24" t="s">
        <v>27</v>
      </c>
      <c r="D120" s="22">
        <v>1</v>
      </c>
      <c r="E120" s="45">
        <v>0</v>
      </c>
      <c r="F120" s="45">
        <f t="shared" si="4"/>
        <v>0</v>
      </c>
      <c r="G120" s="62">
        <v>0</v>
      </c>
      <c r="H120" s="65">
        <f t="shared" si="2"/>
        <v>0</v>
      </c>
    </row>
    <row r="121" spans="1:8" ht="23.25" customHeight="1">
      <c r="A121" s="24" t="s">
        <v>849</v>
      </c>
      <c r="B121" s="21" t="s">
        <v>612</v>
      </c>
      <c r="C121" s="24" t="s">
        <v>27</v>
      </c>
      <c r="D121" s="22">
        <v>1</v>
      </c>
      <c r="E121" s="45">
        <v>0</v>
      </c>
      <c r="F121" s="45">
        <f t="shared" si="4"/>
        <v>0</v>
      </c>
      <c r="G121" s="62">
        <v>0</v>
      </c>
      <c r="H121" s="65">
        <f t="shared" si="2"/>
        <v>0</v>
      </c>
    </row>
    <row r="122" spans="1:8" ht="23.25" customHeight="1">
      <c r="A122" s="24" t="s">
        <v>850</v>
      </c>
      <c r="B122" s="21" t="s">
        <v>613</v>
      </c>
      <c r="C122" s="24" t="s">
        <v>27</v>
      </c>
      <c r="D122" s="22">
        <v>1</v>
      </c>
      <c r="E122" s="45">
        <v>0</v>
      </c>
      <c r="F122" s="45">
        <f t="shared" si="4"/>
        <v>0</v>
      </c>
      <c r="G122" s="62">
        <v>0</v>
      </c>
      <c r="H122" s="65">
        <f t="shared" si="2"/>
        <v>0</v>
      </c>
    </row>
    <row r="123" spans="1:8" ht="23.25" customHeight="1">
      <c r="A123" s="24" t="s">
        <v>851</v>
      </c>
      <c r="B123" s="21" t="s">
        <v>614</v>
      </c>
      <c r="C123" s="24" t="s">
        <v>27</v>
      </c>
      <c r="D123" s="22">
        <v>1</v>
      </c>
      <c r="E123" s="45">
        <v>0</v>
      </c>
      <c r="F123" s="45">
        <f t="shared" si="4"/>
        <v>0</v>
      </c>
      <c r="G123" s="62">
        <v>0</v>
      </c>
      <c r="H123" s="65">
        <f t="shared" si="2"/>
        <v>0</v>
      </c>
    </row>
    <row r="124" spans="1:8" ht="23.25" customHeight="1">
      <c r="A124" s="24" t="s">
        <v>852</v>
      </c>
      <c r="B124" s="21" t="s">
        <v>615</v>
      </c>
      <c r="C124" s="24" t="s">
        <v>27</v>
      </c>
      <c r="D124" s="22">
        <v>1</v>
      </c>
      <c r="E124" s="45">
        <v>0</v>
      </c>
      <c r="F124" s="45">
        <f t="shared" si="4"/>
        <v>0</v>
      </c>
      <c r="G124" s="62">
        <v>0</v>
      </c>
      <c r="H124" s="65">
        <f t="shared" si="2"/>
        <v>0</v>
      </c>
    </row>
    <row r="125" spans="1:8" ht="23.25" customHeight="1">
      <c r="A125" s="24" t="s">
        <v>853</v>
      </c>
      <c r="B125" s="21" t="s">
        <v>616</v>
      </c>
      <c r="C125" s="24" t="s">
        <v>27</v>
      </c>
      <c r="D125" s="22">
        <v>1</v>
      </c>
      <c r="E125" s="45">
        <v>0</v>
      </c>
      <c r="F125" s="45">
        <f t="shared" si="4"/>
        <v>0</v>
      </c>
      <c r="G125" s="62">
        <v>0</v>
      </c>
      <c r="H125" s="65">
        <f t="shared" si="2"/>
        <v>0</v>
      </c>
    </row>
    <row r="126" spans="1:8" ht="23.25" customHeight="1">
      <c r="A126" s="24" t="s">
        <v>854</v>
      </c>
      <c r="B126" s="21" t="s">
        <v>617</v>
      </c>
      <c r="C126" s="24" t="s">
        <v>27</v>
      </c>
      <c r="D126" s="22">
        <v>1</v>
      </c>
      <c r="E126" s="45">
        <v>0</v>
      </c>
      <c r="F126" s="45">
        <f t="shared" si="4"/>
        <v>0</v>
      </c>
      <c r="G126" s="62">
        <v>0</v>
      </c>
      <c r="H126" s="65">
        <f t="shared" si="2"/>
        <v>0</v>
      </c>
    </row>
    <row r="127" spans="1:8" ht="14.25">
      <c r="A127" s="24" t="s">
        <v>855</v>
      </c>
      <c r="B127" s="21" t="s">
        <v>618</v>
      </c>
      <c r="C127" s="24" t="s">
        <v>27</v>
      </c>
      <c r="D127" s="22">
        <v>1</v>
      </c>
      <c r="E127" s="45">
        <v>0</v>
      </c>
      <c r="F127" s="45">
        <f t="shared" si="4"/>
        <v>0</v>
      </c>
      <c r="G127" s="62">
        <v>0</v>
      </c>
      <c r="H127" s="65">
        <f t="shared" si="2"/>
        <v>0</v>
      </c>
    </row>
    <row r="128" spans="1:8" ht="14.25">
      <c r="A128" s="24" t="s">
        <v>856</v>
      </c>
      <c r="B128" s="21" t="s">
        <v>619</v>
      </c>
      <c r="C128" s="24" t="s">
        <v>27</v>
      </c>
      <c r="D128" s="22">
        <v>1</v>
      </c>
      <c r="E128" s="45">
        <v>0</v>
      </c>
      <c r="F128" s="45">
        <f t="shared" si="4"/>
        <v>0</v>
      </c>
      <c r="G128" s="62">
        <v>0</v>
      </c>
      <c r="H128" s="65">
        <f t="shared" si="2"/>
        <v>0</v>
      </c>
    </row>
    <row r="129" spans="1:8" ht="14.25">
      <c r="A129" s="24" t="s">
        <v>857</v>
      </c>
      <c r="B129" s="21" t="s">
        <v>620</v>
      </c>
      <c r="C129" s="24" t="s">
        <v>8</v>
      </c>
      <c r="D129" s="22">
        <v>1</v>
      </c>
      <c r="E129" s="45">
        <v>0</v>
      </c>
      <c r="F129" s="45">
        <f t="shared" si="4"/>
        <v>0</v>
      </c>
      <c r="G129" s="62">
        <v>0</v>
      </c>
      <c r="H129" s="65">
        <f t="shared" si="2"/>
        <v>0</v>
      </c>
    </row>
    <row r="130" spans="1:8" ht="14.25">
      <c r="A130" s="24" t="s">
        <v>858</v>
      </c>
      <c r="B130" s="21" t="s">
        <v>621</v>
      </c>
      <c r="C130" s="24" t="s">
        <v>27</v>
      </c>
      <c r="D130" s="22">
        <v>1</v>
      </c>
      <c r="E130" s="45">
        <v>0</v>
      </c>
      <c r="F130" s="45">
        <f t="shared" si="4"/>
        <v>0</v>
      </c>
      <c r="G130" s="62">
        <v>0</v>
      </c>
      <c r="H130" s="65">
        <f t="shared" si="2"/>
        <v>0</v>
      </c>
    </row>
    <row r="131" spans="1:8" ht="14.25">
      <c r="A131" s="24" t="s">
        <v>859</v>
      </c>
      <c r="B131" s="21" t="s">
        <v>622</v>
      </c>
      <c r="C131" s="24" t="s">
        <v>27</v>
      </c>
      <c r="D131" s="22">
        <v>1</v>
      </c>
      <c r="E131" s="45">
        <v>0</v>
      </c>
      <c r="F131" s="45">
        <f t="shared" si="4"/>
        <v>0</v>
      </c>
      <c r="G131" s="62">
        <v>0</v>
      </c>
      <c r="H131" s="65">
        <f t="shared" si="2"/>
        <v>0</v>
      </c>
    </row>
    <row r="132" spans="1:8" ht="14.25">
      <c r="A132" s="24" t="s">
        <v>860</v>
      </c>
      <c r="B132" s="21" t="s">
        <v>1136</v>
      </c>
      <c r="C132" s="24" t="s">
        <v>8</v>
      </c>
      <c r="D132" s="22">
        <v>20</v>
      </c>
      <c r="E132" s="45">
        <v>0</v>
      </c>
      <c r="F132" s="45">
        <f t="shared" si="4"/>
        <v>0</v>
      </c>
      <c r="G132" s="62">
        <v>0</v>
      </c>
      <c r="H132" s="65">
        <f aca="true" t="shared" si="5" ref="H132:H165">F132*G132+F132</f>
        <v>0</v>
      </c>
    </row>
    <row r="133" spans="1:8" ht="14.25">
      <c r="A133" s="24" t="s">
        <v>861</v>
      </c>
      <c r="B133" s="21" t="s">
        <v>1137</v>
      </c>
      <c r="C133" s="24" t="s">
        <v>8</v>
      </c>
      <c r="D133" s="22">
        <v>18</v>
      </c>
      <c r="E133" s="45">
        <v>0</v>
      </c>
      <c r="F133" s="45">
        <f t="shared" si="4"/>
        <v>0</v>
      </c>
      <c r="G133" s="62">
        <v>0</v>
      </c>
      <c r="H133" s="65">
        <f t="shared" si="5"/>
        <v>0</v>
      </c>
    </row>
    <row r="134" spans="1:8" ht="14.25">
      <c r="A134" s="24" t="s">
        <v>862</v>
      </c>
      <c r="B134" s="21" t="s">
        <v>625</v>
      </c>
      <c r="C134" s="24" t="s">
        <v>8</v>
      </c>
      <c r="D134" s="22">
        <v>14</v>
      </c>
      <c r="E134" s="45">
        <v>0</v>
      </c>
      <c r="F134" s="45">
        <f t="shared" si="4"/>
        <v>0</v>
      </c>
      <c r="G134" s="62">
        <v>0</v>
      </c>
      <c r="H134" s="65">
        <f t="shared" si="5"/>
        <v>0</v>
      </c>
    </row>
    <row r="135" spans="1:8" ht="14.25">
      <c r="A135" s="24" t="s">
        <v>863</v>
      </c>
      <c r="B135" s="21" t="s">
        <v>626</v>
      </c>
      <c r="C135" s="24" t="s">
        <v>8</v>
      </c>
      <c r="D135" s="22">
        <v>25</v>
      </c>
      <c r="E135" s="45">
        <v>0</v>
      </c>
      <c r="F135" s="45">
        <f t="shared" si="4"/>
        <v>0</v>
      </c>
      <c r="G135" s="62">
        <v>0</v>
      </c>
      <c r="H135" s="65">
        <f t="shared" si="5"/>
        <v>0</v>
      </c>
    </row>
    <row r="136" spans="1:8" ht="14.25">
      <c r="A136" s="24" t="s">
        <v>864</v>
      </c>
      <c r="B136" s="21" t="s">
        <v>627</v>
      </c>
      <c r="C136" s="24" t="s">
        <v>8</v>
      </c>
      <c r="D136" s="22">
        <v>18</v>
      </c>
      <c r="E136" s="45">
        <v>0</v>
      </c>
      <c r="F136" s="45">
        <f t="shared" si="4"/>
        <v>0</v>
      </c>
      <c r="G136" s="62">
        <v>0</v>
      </c>
      <c r="H136" s="65">
        <f t="shared" si="5"/>
        <v>0</v>
      </c>
    </row>
    <row r="137" spans="1:8" ht="14.25">
      <c r="A137" s="24" t="s">
        <v>865</v>
      </c>
      <c r="B137" s="21" t="s">
        <v>628</v>
      </c>
      <c r="C137" s="24" t="s">
        <v>8</v>
      </c>
      <c r="D137" s="22">
        <v>14</v>
      </c>
      <c r="E137" s="45">
        <v>0</v>
      </c>
      <c r="F137" s="45">
        <f t="shared" si="4"/>
        <v>0</v>
      </c>
      <c r="G137" s="62">
        <v>0</v>
      </c>
      <c r="H137" s="65">
        <f t="shared" si="5"/>
        <v>0</v>
      </c>
    </row>
    <row r="138" spans="1:8" ht="14.25">
      <c r="A138" s="24" t="s">
        <v>866</v>
      </c>
      <c r="B138" s="21" t="s">
        <v>629</v>
      </c>
      <c r="C138" s="24" t="s">
        <v>8</v>
      </c>
      <c r="D138" s="22">
        <v>80</v>
      </c>
      <c r="E138" s="45">
        <v>0</v>
      </c>
      <c r="F138" s="45">
        <f t="shared" si="4"/>
        <v>0</v>
      </c>
      <c r="G138" s="62">
        <v>0</v>
      </c>
      <c r="H138" s="65">
        <f t="shared" si="5"/>
        <v>0</v>
      </c>
    </row>
    <row r="139" spans="1:8" ht="14.25">
      <c r="A139" s="24" t="s">
        <v>867</v>
      </c>
      <c r="B139" s="21" t="s">
        <v>630</v>
      </c>
      <c r="C139" s="24" t="s">
        <v>8</v>
      </c>
      <c r="D139" s="22">
        <v>65</v>
      </c>
      <c r="E139" s="45">
        <v>0</v>
      </c>
      <c r="F139" s="45">
        <f t="shared" si="4"/>
        <v>0</v>
      </c>
      <c r="G139" s="62">
        <v>0</v>
      </c>
      <c r="H139" s="65">
        <f t="shared" si="5"/>
        <v>0</v>
      </c>
    </row>
    <row r="140" spans="1:8" ht="14.25">
      <c r="A140" s="24" t="s">
        <v>868</v>
      </c>
      <c r="B140" s="21" t="s">
        <v>631</v>
      </c>
      <c r="C140" s="24" t="s">
        <v>8</v>
      </c>
      <c r="D140" s="22">
        <v>8</v>
      </c>
      <c r="E140" s="45">
        <v>0</v>
      </c>
      <c r="F140" s="45">
        <f t="shared" si="4"/>
        <v>0</v>
      </c>
      <c r="G140" s="62">
        <v>0</v>
      </c>
      <c r="H140" s="65">
        <f t="shared" si="5"/>
        <v>0</v>
      </c>
    </row>
    <row r="141" spans="1:8" ht="14.25">
      <c r="A141" s="24" t="s">
        <v>869</v>
      </c>
      <c r="B141" s="21" t="s">
        <v>632</v>
      </c>
      <c r="C141" s="24" t="s">
        <v>8</v>
      </c>
      <c r="D141" s="22">
        <v>14</v>
      </c>
      <c r="E141" s="45">
        <v>0</v>
      </c>
      <c r="F141" s="45">
        <f t="shared" si="4"/>
        <v>0</v>
      </c>
      <c r="G141" s="62">
        <v>0</v>
      </c>
      <c r="H141" s="65">
        <f t="shared" si="5"/>
        <v>0</v>
      </c>
    </row>
    <row r="142" spans="1:8" ht="14.25">
      <c r="A142" s="24" t="s">
        <v>870</v>
      </c>
      <c r="B142" s="21" t="s">
        <v>633</v>
      </c>
      <c r="C142" s="24" t="s">
        <v>8</v>
      </c>
      <c r="D142" s="22">
        <v>7</v>
      </c>
      <c r="E142" s="45">
        <v>0</v>
      </c>
      <c r="F142" s="45">
        <f t="shared" si="4"/>
        <v>0</v>
      </c>
      <c r="G142" s="62">
        <v>0</v>
      </c>
      <c r="H142" s="65">
        <f t="shared" si="5"/>
        <v>0</v>
      </c>
    </row>
    <row r="143" spans="1:8" ht="14.25">
      <c r="A143" s="24" t="s">
        <v>871</v>
      </c>
      <c r="B143" s="21" t="s">
        <v>634</v>
      </c>
      <c r="C143" s="24" t="s">
        <v>8</v>
      </c>
      <c r="D143" s="22">
        <v>4</v>
      </c>
      <c r="E143" s="45">
        <v>0</v>
      </c>
      <c r="F143" s="45">
        <f t="shared" si="4"/>
        <v>0</v>
      </c>
      <c r="G143" s="62">
        <v>0</v>
      </c>
      <c r="H143" s="65">
        <f t="shared" si="5"/>
        <v>0</v>
      </c>
    </row>
    <row r="144" spans="1:8" ht="14.25">
      <c r="A144" s="24" t="s">
        <v>872</v>
      </c>
      <c r="B144" s="21" t="s">
        <v>635</v>
      </c>
      <c r="C144" s="24" t="s">
        <v>8</v>
      </c>
      <c r="D144" s="22">
        <v>4</v>
      </c>
      <c r="E144" s="45">
        <v>0</v>
      </c>
      <c r="F144" s="45">
        <f t="shared" si="4"/>
        <v>0</v>
      </c>
      <c r="G144" s="62">
        <v>0</v>
      </c>
      <c r="H144" s="65">
        <f t="shared" si="5"/>
        <v>0</v>
      </c>
    </row>
    <row r="145" spans="1:8" ht="14.25">
      <c r="A145" s="24" t="s">
        <v>873</v>
      </c>
      <c r="B145" s="21" t="s">
        <v>636</v>
      </c>
      <c r="C145" s="24" t="s">
        <v>8</v>
      </c>
      <c r="D145" s="22">
        <v>3</v>
      </c>
      <c r="E145" s="45">
        <v>0</v>
      </c>
      <c r="F145" s="45">
        <f t="shared" si="4"/>
        <v>0</v>
      </c>
      <c r="G145" s="62">
        <v>0</v>
      </c>
      <c r="H145" s="65">
        <f t="shared" si="5"/>
        <v>0</v>
      </c>
    </row>
    <row r="146" spans="1:8" ht="14.25">
      <c r="A146" s="24" t="s">
        <v>874</v>
      </c>
      <c r="B146" s="21" t="s">
        <v>1134</v>
      </c>
      <c r="C146" s="24" t="s">
        <v>8</v>
      </c>
      <c r="D146" s="22">
        <v>8</v>
      </c>
      <c r="E146" s="45">
        <v>0</v>
      </c>
      <c r="F146" s="45">
        <f t="shared" si="4"/>
        <v>0</v>
      </c>
      <c r="G146" s="62">
        <v>0</v>
      </c>
      <c r="H146" s="65">
        <f t="shared" si="5"/>
        <v>0</v>
      </c>
    </row>
    <row r="147" spans="1:8" ht="14.25">
      <c r="A147" s="24" t="s">
        <v>875</v>
      </c>
      <c r="B147" s="21" t="s">
        <v>1133</v>
      </c>
      <c r="C147" s="24" t="s">
        <v>8</v>
      </c>
      <c r="D147" s="22">
        <v>10</v>
      </c>
      <c r="E147" s="45">
        <v>0</v>
      </c>
      <c r="F147" s="45">
        <f t="shared" si="4"/>
        <v>0</v>
      </c>
      <c r="G147" s="62">
        <v>0</v>
      </c>
      <c r="H147" s="65">
        <f t="shared" si="5"/>
        <v>0</v>
      </c>
    </row>
    <row r="148" spans="1:8" ht="14.25">
      <c r="A148" s="24" t="s">
        <v>876</v>
      </c>
      <c r="B148" s="21" t="s">
        <v>637</v>
      </c>
      <c r="C148" s="24" t="s">
        <v>8</v>
      </c>
      <c r="D148" s="22">
        <v>2</v>
      </c>
      <c r="E148" s="45">
        <v>0</v>
      </c>
      <c r="F148" s="45">
        <f t="shared" si="4"/>
        <v>0</v>
      </c>
      <c r="G148" s="62">
        <v>0</v>
      </c>
      <c r="H148" s="65">
        <f t="shared" si="5"/>
        <v>0</v>
      </c>
    </row>
    <row r="149" spans="1:8" ht="14.25">
      <c r="A149" s="24" t="s">
        <v>877</v>
      </c>
      <c r="B149" s="21" t="s">
        <v>638</v>
      </c>
      <c r="C149" s="24" t="s">
        <v>8</v>
      </c>
      <c r="D149" s="22">
        <v>3</v>
      </c>
      <c r="E149" s="45">
        <v>0</v>
      </c>
      <c r="F149" s="45">
        <f t="shared" si="4"/>
        <v>0</v>
      </c>
      <c r="G149" s="62">
        <v>0</v>
      </c>
      <c r="H149" s="65">
        <f t="shared" si="5"/>
        <v>0</v>
      </c>
    </row>
    <row r="150" spans="1:8" ht="14.25">
      <c r="A150" s="24" t="s">
        <v>878</v>
      </c>
      <c r="B150" s="21" t="s">
        <v>639</v>
      </c>
      <c r="C150" s="24" t="s">
        <v>8</v>
      </c>
      <c r="D150" s="22">
        <v>6</v>
      </c>
      <c r="E150" s="45">
        <v>0</v>
      </c>
      <c r="F150" s="45">
        <f t="shared" si="4"/>
        <v>0</v>
      </c>
      <c r="G150" s="62">
        <v>0</v>
      </c>
      <c r="H150" s="65">
        <f t="shared" si="5"/>
        <v>0</v>
      </c>
    </row>
    <row r="151" spans="1:8" ht="14.25">
      <c r="A151" s="24" t="s">
        <v>879</v>
      </c>
      <c r="B151" s="21" t="s">
        <v>640</v>
      </c>
      <c r="C151" s="24" t="s">
        <v>8</v>
      </c>
      <c r="D151" s="22">
        <v>4</v>
      </c>
      <c r="E151" s="45">
        <v>0</v>
      </c>
      <c r="F151" s="45">
        <f t="shared" si="4"/>
        <v>0</v>
      </c>
      <c r="G151" s="62">
        <v>0</v>
      </c>
      <c r="H151" s="65">
        <f t="shared" si="5"/>
        <v>0</v>
      </c>
    </row>
    <row r="152" spans="1:8" ht="14.25">
      <c r="A152" s="24" t="s">
        <v>880</v>
      </c>
      <c r="B152" s="21" t="s">
        <v>1135</v>
      </c>
      <c r="C152" s="24" t="s">
        <v>8</v>
      </c>
      <c r="D152" s="22">
        <v>5</v>
      </c>
      <c r="E152" s="45">
        <v>0</v>
      </c>
      <c r="F152" s="45">
        <f t="shared" si="4"/>
        <v>0</v>
      </c>
      <c r="G152" s="62">
        <v>0</v>
      </c>
      <c r="H152" s="65">
        <f t="shared" si="5"/>
        <v>0</v>
      </c>
    </row>
    <row r="153" spans="1:8" ht="14.25">
      <c r="A153" s="24" t="s">
        <v>881</v>
      </c>
      <c r="B153" s="21" t="s">
        <v>1132</v>
      </c>
      <c r="C153" s="24" t="s">
        <v>8</v>
      </c>
      <c r="D153" s="22">
        <v>3</v>
      </c>
      <c r="E153" s="45">
        <v>0</v>
      </c>
      <c r="F153" s="45">
        <f t="shared" si="4"/>
        <v>0</v>
      </c>
      <c r="G153" s="62">
        <v>0</v>
      </c>
      <c r="H153" s="65">
        <f t="shared" si="5"/>
        <v>0</v>
      </c>
    </row>
    <row r="154" spans="1:8" ht="14.25">
      <c r="A154" s="24" t="s">
        <v>882</v>
      </c>
      <c r="B154" s="21" t="s">
        <v>1130</v>
      </c>
      <c r="C154" s="24" t="s">
        <v>8</v>
      </c>
      <c r="D154" s="22">
        <v>2</v>
      </c>
      <c r="E154" s="45">
        <v>0</v>
      </c>
      <c r="F154" s="45">
        <f t="shared" si="4"/>
        <v>0</v>
      </c>
      <c r="G154" s="62">
        <v>0</v>
      </c>
      <c r="H154" s="65">
        <f t="shared" si="5"/>
        <v>0</v>
      </c>
    </row>
    <row r="155" spans="1:8" ht="14.25">
      <c r="A155" s="24" t="s">
        <v>883</v>
      </c>
      <c r="B155" s="21" t="s">
        <v>1131</v>
      </c>
      <c r="C155" s="24" t="s">
        <v>8</v>
      </c>
      <c r="D155" s="22">
        <v>2</v>
      </c>
      <c r="E155" s="45">
        <v>0</v>
      </c>
      <c r="F155" s="45">
        <f t="shared" si="4"/>
        <v>0</v>
      </c>
      <c r="G155" s="62">
        <v>0</v>
      </c>
      <c r="H155" s="65">
        <f t="shared" si="5"/>
        <v>0</v>
      </c>
    </row>
    <row r="156" spans="1:8" ht="14.25">
      <c r="A156" s="24" t="s">
        <v>884</v>
      </c>
      <c r="B156" s="21" t="s">
        <v>641</v>
      </c>
      <c r="C156" s="24" t="s">
        <v>27</v>
      </c>
      <c r="D156" s="22">
        <v>30</v>
      </c>
      <c r="E156" s="45">
        <v>0</v>
      </c>
      <c r="F156" s="45">
        <f t="shared" si="4"/>
        <v>0</v>
      </c>
      <c r="G156" s="62">
        <v>0</v>
      </c>
      <c r="H156" s="65">
        <f t="shared" si="5"/>
        <v>0</v>
      </c>
    </row>
    <row r="157" spans="1:8" ht="14.25">
      <c r="A157" s="24" t="s">
        <v>885</v>
      </c>
      <c r="B157" s="21" t="s">
        <v>642</v>
      </c>
      <c r="C157" s="24" t="s">
        <v>27</v>
      </c>
      <c r="D157" s="22">
        <v>2</v>
      </c>
      <c r="E157" s="45">
        <v>0</v>
      </c>
      <c r="F157" s="45">
        <f t="shared" si="4"/>
        <v>0</v>
      </c>
      <c r="G157" s="62">
        <v>0</v>
      </c>
      <c r="H157" s="65">
        <f t="shared" si="5"/>
        <v>0</v>
      </c>
    </row>
    <row r="158" spans="1:8" ht="14.25">
      <c r="A158" s="24" t="s">
        <v>886</v>
      </c>
      <c r="B158" s="21" t="s">
        <v>643</v>
      </c>
      <c r="C158" s="24" t="s">
        <v>27</v>
      </c>
      <c r="D158" s="22">
        <v>1</v>
      </c>
      <c r="E158" s="45">
        <v>0</v>
      </c>
      <c r="F158" s="45">
        <f t="shared" si="4"/>
        <v>0</v>
      </c>
      <c r="G158" s="62">
        <v>0</v>
      </c>
      <c r="H158" s="65">
        <f t="shared" si="5"/>
        <v>0</v>
      </c>
    </row>
    <row r="159" spans="1:8" ht="14.25">
      <c r="A159" s="24" t="s">
        <v>887</v>
      </c>
      <c r="B159" s="21" t="s">
        <v>1184</v>
      </c>
      <c r="C159" s="24" t="s">
        <v>9</v>
      </c>
      <c r="D159" s="22">
        <v>0.2</v>
      </c>
      <c r="E159" s="45">
        <v>0</v>
      </c>
      <c r="F159" s="45">
        <f t="shared" si="4"/>
        <v>0</v>
      </c>
      <c r="G159" s="62">
        <v>0</v>
      </c>
      <c r="H159" s="65">
        <f t="shared" si="5"/>
        <v>0</v>
      </c>
    </row>
    <row r="160" spans="1:8" ht="15" customHeight="1">
      <c r="A160" s="23"/>
      <c r="B160" s="18" t="s">
        <v>428</v>
      </c>
      <c r="C160" s="23"/>
      <c r="D160" s="19"/>
      <c r="E160" s="20"/>
      <c r="F160" s="46">
        <f>SUM(F161:F165)</f>
        <v>0</v>
      </c>
      <c r="G160" s="62">
        <v>0</v>
      </c>
      <c r="H160" s="65">
        <f t="shared" si="5"/>
        <v>0</v>
      </c>
    </row>
    <row r="161" spans="1:8" ht="15" customHeight="1">
      <c r="A161" s="24" t="s">
        <v>888</v>
      </c>
      <c r="B161" s="21" t="s">
        <v>1183</v>
      </c>
      <c r="C161" s="24" t="s">
        <v>429</v>
      </c>
      <c r="D161" s="22">
        <v>10</v>
      </c>
      <c r="E161" s="45">
        <v>0</v>
      </c>
      <c r="F161" s="45">
        <f>E161*D161</f>
        <v>0</v>
      </c>
      <c r="G161" s="62">
        <v>0</v>
      </c>
      <c r="H161" s="65">
        <f t="shared" si="5"/>
        <v>0</v>
      </c>
    </row>
    <row r="162" spans="1:8" ht="14.25">
      <c r="A162" s="24" t="s">
        <v>890</v>
      </c>
      <c r="B162" s="21" t="s">
        <v>433</v>
      </c>
      <c r="C162" s="24" t="s">
        <v>429</v>
      </c>
      <c r="D162" s="22">
        <v>10</v>
      </c>
      <c r="E162" s="45">
        <v>0</v>
      </c>
      <c r="F162" s="45">
        <f>E162*D162</f>
        <v>0</v>
      </c>
      <c r="G162" s="62">
        <v>0</v>
      </c>
      <c r="H162" s="65">
        <f t="shared" si="5"/>
        <v>0</v>
      </c>
    </row>
    <row r="163" spans="1:8" ht="14.25">
      <c r="A163" s="24" t="s">
        <v>891</v>
      </c>
      <c r="B163" s="21" t="s">
        <v>434</v>
      </c>
      <c r="C163" s="24" t="s">
        <v>429</v>
      </c>
      <c r="D163" s="22">
        <v>10</v>
      </c>
      <c r="E163" s="45">
        <v>0</v>
      </c>
      <c r="F163" s="45">
        <f>E163*D163</f>
        <v>0</v>
      </c>
      <c r="G163" s="62">
        <v>0</v>
      </c>
      <c r="H163" s="65">
        <f t="shared" si="5"/>
        <v>0</v>
      </c>
    </row>
    <row r="164" spans="1:8" ht="15" customHeight="1">
      <c r="A164" s="24" t="s">
        <v>892</v>
      </c>
      <c r="B164" s="21" t="s">
        <v>435</v>
      </c>
      <c r="C164" s="24" t="s">
        <v>429</v>
      </c>
      <c r="D164" s="22">
        <v>10</v>
      </c>
      <c r="E164" s="45">
        <v>0</v>
      </c>
      <c r="F164" s="45">
        <f>E164*D164</f>
        <v>0</v>
      </c>
      <c r="G164" s="62">
        <v>0</v>
      </c>
      <c r="H164" s="65">
        <f t="shared" si="5"/>
        <v>0</v>
      </c>
    </row>
    <row r="165" spans="1:8" ht="15" customHeight="1">
      <c r="A165" s="24" t="s">
        <v>894</v>
      </c>
      <c r="B165" s="21" t="s">
        <v>436</v>
      </c>
      <c r="C165" s="24" t="s">
        <v>429</v>
      </c>
      <c r="D165" s="22">
        <v>10</v>
      </c>
      <c r="E165" s="45">
        <v>0</v>
      </c>
      <c r="F165" s="45">
        <f>E165*D165</f>
        <v>0</v>
      </c>
      <c r="G165" s="62">
        <v>0</v>
      </c>
      <c r="H165" s="65">
        <f t="shared" si="5"/>
        <v>0</v>
      </c>
    </row>
    <row r="166" ht="14.25">
      <c r="H166" s="67"/>
    </row>
    <row r="167" ht="14.25">
      <c r="H167" s="67"/>
    </row>
    <row r="168" ht="14.25">
      <c r="H168" s="67"/>
    </row>
    <row r="169" ht="14.25">
      <c r="H169" s="67"/>
    </row>
    <row r="170" ht="14.25">
      <c r="H170" s="67"/>
    </row>
    <row r="171" ht="14.25">
      <c r="H171" s="67"/>
    </row>
    <row r="172" ht="14.25">
      <c r="H172" s="67"/>
    </row>
    <row r="173" ht="14.25">
      <c r="H173" s="67"/>
    </row>
    <row r="174" ht="14.25">
      <c r="H174" s="67"/>
    </row>
    <row r="175" ht="14.25">
      <c r="H175" s="67"/>
    </row>
    <row r="176" ht="14.25">
      <c r="H176" s="67"/>
    </row>
    <row r="177" ht="14.25">
      <c r="H177" s="67"/>
    </row>
    <row r="178" ht="14.25">
      <c r="H178" s="67"/>
    </row>
    <row r="179" ht="14.25">
      <c r="H179" s="67"/>
    </row>
    <row r="180" ht="14.25">
      <c r="H180" s="67"/>
    </row>
    <row r="181" ht="14.25">
      <c r="H181" s="67"/>
    </row>
    <row r="182" ht="14.25">
      <c r="H182" s="67"/>
    </row>
    <row r="183" ht="14.25">
      <c r="H183" s="67"/>
    </row>
    <row r="184" ht="14.25">
      <c r="H184" s="67"/>
    </row>
    <row r="185" ht="14.25">
      <c r="H185" s="67"/>
    </row>
    <row r="186" ht="14.25">
      <c r="H186" s="67"/>
    </row>
    <row r="187" ht="14.25">
      <c r="H187" s="67"/>
    </row>
    <row r="188" ht="14.25">
      <c r="H188" s="67"/>
    </row>
    <row r="189" ht="14.25">
      <c r="H189" s="67"/>
    </row>
    <row r="190" ht="14.25">
      <c r="H190" s="67"/>
    </row>
    <row r="191" ht="14.25">
      <c r="H191" s="67"/>
    </row>
    <row r="192" ht="14.25">
      <c r="H192" s="67"/>
    </row>
    <row r="193" ht="14.25">
      <c r="H193" s="67"/>
    </row>
    <row r="194" ht="14.25">
      <c r="H194" s="67"/>
    </row>
    <row r="195" ht="14.25">
      <c r="H195" s="67"/>
    </row>
    <row r="196" ht="14.25">
      <c r="H196" s="67"/>
    </row>
    <row r="197" ht="14.25">
      <c r="H197" s="67"/>
    </row>
    <row r="198" ht="14.25">
      <c r="H198" s="67"/>
    </row>
    <row r="199" ht="14.25">
      <c r="H199" s="67"/>
    </row>
    <row r="200" ht="14.25">
      <c r="H200" s="67"/>
    </row>
    <row r="201" ht="14.25">
      <c r="H201" s="67"/>
    </row>
    <row r="202" ht="14.25">
      <c r="H202" s="67"/>
    </row>
    <row r="203" ht="14.25">
      <c r="H203" s="67"/>
    </row>
    <row r="204" ht="14.25">
      <c r="H204" s="67"/>
    </row>
    <row r="205" ht="14.25">
      <c r="H205" s="67"/>
    </row>
    <row r="206" ht="14.25">
      <c r="H206" s="67"/>
    </row>
    <row r="207" ht="14.25">
      <c r="H207" s="67"/>
    </row>
    <row r="208" ht="14.25">
      <c r="H208" s="67"/>
    </row>
    <row r="209" ht="14.25">
      <c r="H209" s="67"/>
    </row>
    <row r="210" ht="14.25">
      <c r="H210" s="67"/>
    </row>
    <row r="211" ht="14.25">
      <c r="H211" s="67"/>
    </row>
    <row r="212" ht="14.25">
      <c r="H212" s="67"/>
    </row>
    <row r="213" ht="14.25">
      <c r="H213" s="67"/>
    </row>
    <row r="214" ht="14.25">
      <c r="H214" s="67"/>
    </row>
    <row r="215" ht="14.25">
      <c r="H215" s="67"/>
    </row>
    <row r="216" ht="14.25">
      <c r="H216" s="67"/>
    </row>
    <row r="217" ht="14.25">
      <c r="H217" s="67"/>
    </row>
    <row r="218" ht="14.25">
      <c r="H218" s="67"/>
    </row>
    <row r="219" ht="14.25">
      <c r="H219" s="67"/>
    </row>
    <row r="220" ht="14.25">
      <c r="H220" s="67"/>
    </row>
    <row r="221" ht="14.25">
      <c r="H221" s="67"/>
    </row>
    <row r="222" ht="14.25">
      <c r="H222" s="67"/>
    </row>
    <row r="223" ht="14.25">
      <c r="H223" s="67"/>
    </row>
    <row r="224" ht="14.25">
      <c r="H224" s="67"/>
    </row>
    <row r="225" ht="14.25">
      <c r="H225" s="67"/>
    </row>
    <row r="226" ht="14.25">
      <c r="H226" s="67"/>
    </row>
    <row r="227" ht="14.25">
      <c r="H227" s="67"/>
    </row>
    <row r="228" ht="14.25">
      <c r="H228" s="67"/>
    </row>
    <row r="229" ht="14.25">
      <c r="H229" s="67"/>
    </row>
    <row r="230" ht="14.25">
      <c r="H230" s="67"/>
    </row>
    <row r="231" ht="14.25">
      <c r="H231" s="67"/>
    </row>
    <row r="232" ht="14.25">
      <c r="H232" s="67"/>
    </row>
    <row r="233" ht="14.25">
      <c r="H233" s="67"/>
    </row>
    <row r="234" ht="14.25">
      <c r="H234" s="67"/>
    </row>
    <row r="235" ht="14.25">
      <c r="H235" s="67"/>
    </row>
    <row r="236" ht="14.25">
      <c r="H236" s="67"/>
    </row>
    <row r="237" ht="14.25">
      <c r="H237" s="67"/>
    </row>
    <row r="238" ht="14.25">
      <c r="H238" s="67"/>
    </row>
  </sheetData>
  <sheetProtection/>
  <printOptions horizontalCentered="1"/>
  <pageMargins left="0.7086614173228347" right="0.7086614173228347" top="0.3937007874015748" bottom="0.3937007874015748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osvaldova</dc:creator>
  <cp:keywords/>
  <dc:description/>
  <cp:lastModifiedBy>Lenka Vosátková</cp:lastModifiedBy>
  <cp:lastPrinted>2018-05-11T08:02:37Z</cp:lastPrinted>
  <dcterms:created xsi:type="dcterms:W3CDTF">2018-04-23T07:09:24Z</dcterms:created>
  <dcterms:modified xsi:type="dcterms:W3CDTF">2018-07-31T07:25:17Z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17.1.8.0</vt:lpwstr>
  </property>
</Properties>
</file>